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DGA\89.งบบูรณาการ\ปี 69\หลักสูตรและแบบฟอร์มที่ใช้\"/>
    </mc:Choice>
  </mc:AlternateContent>
  <xr:revisionPtr revIDLastSave="0" documentId="13_ncr:1_{241E33A6-1F23-4947-85B0-B0078961268F}" xr6:coauthVersionLast="47" xr6:coauthVersionMax="47" xr10:uidLastSave="{00000000-0000-0000-0000-000000000000}"/>
  <bookViews>
    <workbookView xWindow="19090" yWindow="-110" windowWidth="19420" windowHeight="10300" activeTab="1" xr2:uid="{FBB69720-DCDE-4D0A-AB28-5CF3C4837EEA}"/>
  </bookViews>
  <sheets>
    <sheet name="คำชี้แจง" sheetId="11" r:id="rId1"/>
    <sheet name="แบบฟอร์มกรอกข้อมูลปี 2569" sheetId="9" r:id="rId2"/>
    <sheet name="ตัวอย่างการกรอกข้อมูลปี 2569" sheetId="14" r:id="rId3"/>
  </sheets>
  <definedNames>
    <definedName name="____sin1">#REF!</definedName>
    <definedName name="____xx1">#REF!</definedName>
    <definedName name="___Fon1">#REF!</definedName>
    <definedName name="___Fon2">#REF!</definedName>
    <definedName name="___fon3">#REF!</definedName>
    <definedName name="___Fon4">#REF!</definedName>
    <definedName name="___fon5">#REF!</definedName>
    <definedName name="___fon6">#REF!</definedName>
    <definedName name="___fon7">#REF!</definedName>
    <definedName name="___fon8">#REF!</definedName>
    <definedName name="___sin1">#REF!</definedName>
    <definedName name="___var1">#REF!</definedName>
    <definedName name="___var2">#REF!</definedName>
    <definedName name="___var5">#REF!</definedName>
    <definedName name="___VAR7">#REF!</definedName>
    <definedName name="___vat1">#REF!</definedName>
    <definedName name="___vat2">#REF!</definedName>
    <definedName name="___xx1">#REF!</definedName>
    <definedName name="__Fon1">#REF!</definedName>
    <definedName name="__Fon2">#REF!</definedName>
    <definedName name="__fon3">#REF!</definedName>
    <definedName name="__Fon4">#REF!</definedName>
    <definedName name="__fon5">#REF!</definedName>
    <definedName name="__fon6">#REF!</definedName>
    <definedName name="__fon7">#REF!</definedName>
    <definedName name="__fon8">#REF!</definedName>
    <definedName name="__pct01">#REF!</definedName>
    <definedName name="__pct02">#REF!</definedName>
    <definedName name="__pct03">#REF!</definedName>
    <definedName name="__pct04">#REF!</definedName>
    <definedName name="__pct05">#REF!</definedName>
    <definedName name="__pct06">#REF!</definedName>
    <definedName name="__pct07">#REF!</definedName>
    <definedName name="__pct08">#REF!</definedName>
    <definedName name="__sin1">#REF!</definedName>
    <definedName name="__var1">#REF!</definedName>
    <definedName name="__var2">#REF!</definedName>
    <definedName name="__var5">#REF!</definedName>
    <definedName name="__VAR7">#REF!</definedName>
    <definedName name="__vat1">#REF!</definedName>
    <definedName name="__vat2">#REF!</definedName>
    <definedName name="__xx1">#REF!</definedName>
    <definedName name="_xlnm._FilterDatabase" localSheetId="0" hidden="1">คำชี้แจง!$A$10:$G$29</definedName>
    <definedName name="_xlnm._FilterDatabase" localSheetId="2" hidden="1">'ตัวอย่างการกรอกข้อมูลปี 2569'!$A$21:$L$47</definedName>
    <definedName name="_xlnm._FilterDatabase" localSheetId="1" hidden="1">'แบบฟอร์มกรอกข้อมูลปี 2569'!$A$21:$L$47</definedName>
    <definedName name="_Fon1" localSheetId="0">#REF!</definedName>
    <definedName name="_Fon1" localSheetId="2">#REF!</definedName>
    <definedName name="_Fon1" localSheetId="1">#REF!</definedName>
    <definedName name="_Fon1">#REF!</definedName>
    <definedName name="_Fon2" localSheetId="0">#REF!</definedName>
    <definedName name="_Fon2" localSheetId="2">#REF!</definedName>
    <definedName name="_Fon2" localSheetId="1">#REF!</definedName>
    <definedName name="_Fon2">#REF!</definedName>
    <definedName name="_fon3" localSheetId="0">#REF!</definedName>
    <definedName name="_fon3" localSheetId="2">#REF!</definedName>
    <definedName name="_fon3" localSheetId="1">#REF!</definedName>
    <definedName name="_fon3">#REF!</definedName>
    <definedName name="_Fon4">#REF!</definedName>
    <definedName name="_fon5">#REF!</definedName>
    <definedName name="_fon6">#REF!</definedName>
    <definedName name="_fon7">#REF!</definedName>
    <definedName name="_fon8">#REF!</definedName>
    <definedName name="_No1">#REF!</definedName>
    <definedName name="_No10">#REF!</definedName>
    <definedName name="_No11">#REF!</definedName>
    <definedName name="_No12">#REF!</definedName>
    <definedName name="_No13">#REF!</definedName>
    <definedName name="_No14">#REF!</definedName>
    <definedName name="_No15">#REF!</definedName>
    <definedName name="_No16">#REF!</definedName>
    <definedName name="_No17">#REF!</definedName>
    <definedName name="_No18">#REF!</definedName>
    <definedName name="_No19">#REF!</definedName>
    <definedName name="_No2">#REF!</definedName>
    <definedName name="_No20">#REF!</definedName>
    <definedName name="_No21">#REF!</definedName>
    <definedName name="_No22">#REF!</definedName>
    <definedName name="_No23">#REF!</definedName>
    <definedName name="_No24">#REF!</definedName>
    <definedName name="_No25">#REF!</definedName>
    <definedName name="_No26">#REF!</definedName>
    <definedName name="_No27">#REF!</definedName>
    <definedName name="_No28">#REF!</definedName>
    <definedName name="_No29">#REF!</definedName>
    <definedName name="_No3">#REF!</definedName>
    <definedName name="_No30">#REF!</definedName>
    <definedName name="_No31">#REF!</definedName>
    <definedName name="_No32">#REF!</definedName>
    <definedName name="_No33">#REF!</definedName>
    <definedName name="_No34">#REF!</definedName>
    <definedName name="_No35">#REF!</definedName>
    <definedName name="_No36">#REF!</definedName>
    <definedName name="_No37">#REF!</definedName>
    <definedName name="_No38">#REF!</definedName>
    <definedName name="_No39">#REF!</definedName>
    <definedName name="_No4">#REF!</definedName>
    <definedName name="_No40">#REF!</definedName>
    <definedName name="_No41">#REF!</definedName>
    <definedName name="_No42">#REF!</definedName>
    <definedName name="_No43">#REF!</definedName>
    <definedName name="_No44">#REF!</definedName>
    <definedName name="_No45">#REF!</definedName>
    <definedName name="_No46">#REF!</definedName>
    <definedName name="_No47">#REF!</definedName>
    <definedName name="_No48">#REF!</definedName>
    <definedName name="_No49">#REF!</definedName>
    <definedName name="_No5">#REF!</definedName>
    <definedName name="_No50">#REF!</definedName>
    <definedName name="_No6">#REF!</definedName>
    <definedName name="_No7">#REF!</definedName>
    <definedName name="_No8">#REF!</definedName>
    <definedName name="_No9">#REF!</definedName>
    <definedName name="_pct01">#REF!</definedName>
    <definedName name="_pct02">#REF!</definedName>
    <definedName name="_pct03">#REF!</definedName>
    <definedName name="_pct04">#REF!</definedName>
    <definedName name="_pct05">#REF!</definedName>
    <definedName name="_pct06">#REF!</definedName>
    <definedName name="_pct07">#REF!</definedName>
    <definedName name="_pct08">#REF!</definedName>
    <definedName name="_sin1">#REF!</definedName>
    <definedName name="_var1" localSheetId="0">#REF!</definedName>
    <definedName name="_var1" localSheetId="2">#REF!</definedName>
    <definedName name="_var1" localSheetId="1">#REF!</definedName>
    <definedName name="_var1">#REF!</definedName>
    <definedName name="_var2" localSheetId="0">#REF!</definedName>
    <definedName name="_var2" localSheetId="2">#REF!</definedName>
    <definedName name="_var2" localSheetId="1">#REF!</definedName>
    <definedName name="_var2">#REF!</definedName>
    <definedName name="_var5" localSheetId="0">#REF!</definedName>
    <definedName name="_var5" localSheetId="2">#REF!</definedName>
    <definedName name="_var5" localSheetId="1">#REF!</definedName>
    <definedName name="_var5">#REF!</definedName>
    <definedName name="_VAR7">#REF!</definedName>
    <definedName name="_vat1">#REF!</definedName>
    <definedName name="_vat2">#REF!</definedName>
    <definedName name="_xx1">#REF!</definedName>
    <definedName name="a">#REF!</definedName>
    <definedName name="AA" localSheetId="0">#REF!</definedName>
    <definedName name="AA" localSheetId="2">#REF!</definedName>
    <definedName name="AA" localSheetId="1">#REF!</definedName>
    <definedName name="AA">#REF!</definedName>
    <definedName name="aaa" localSheetId="0">#REF!</definedName>
    <definedName name="aaa" localSheetId="2">#REF!</definedName>
    <definedName name="aaa" localSheetId="1">#REF!</definedName>
    <definedName name="aaa">#REF!</definedName>
    <definedName name="aaaa">#REF!</definedName>
    <definedName name="aaaaa">#REF!</definedName>
    <definedName name="aaaaaaaaaaaa" localSheetId="0">#REF!</definedName>
    <definedName name="aaaaaaaaaaaa" localSheetId="2">#REF!</definedName>
    <definedName name="aaaaaaaaaaaa" localSheetId="1">#REF!</definedName>
    <definedName name="aaaaaaaaaaaa">#REF!</definedName>
    <definedName name="ab" localSheetId="0">#REF!</definedName>
    <definedName name="ab" localSheetId="2">#REF!</definedName>
    <definedName name="ab" localSheetId="1">#REF!</definedName>
    <definedName name="ab">#REF!</definedName>
    <definedName name="acc" localSheetId="0">#REF!</definedName>
    <definedName name="acc" localSheetId="2">#REF!</definedName>
    <definedName name="acc" localSheetId="1">#REF!</definedName>
    <definedName name="acc">#REF!</definedName>
    <definedName name="accc">#REF!</definedName>
    <definedName name="AcCode">#REF!</definedName>
    <definedName name="AccTabMaster">#REF!</definedName>
    <definedName name="ADM">#REF!</definedName>
    <definedName name="Användare" localSheetId="0">#REF!</definedName>
    <definedName name="Användare" localSheetId="2">#REF!</definedName>
    <definedName name="Användare" localSheetId="1">#REF!</definedName>
    <definedName name="Användare">#REF!</definedName>
    <definedName name="ao" localSheetId="0">#REF!</definedName>
    <definedName name="ao" localSheetId="2">#REF!</definedName>
    <definedName name="ao" localSheetId="1">#REF!</definedName>
    <definedName name="ao">#REF!</definedName>
    <definedName name="aoo" localSheetId="0">#REF!</definedName>
    <definedName name="aoo" localSheetId="2">#REF!</definedName>
    <definedName name="aoo" localSheetId="1">#REF!</definedName>
    <definedName name="aoo">#REF!</definedName>
    <definedName name="ap">#REF!</definedName>
    <definedName name="AP_July">#REF!</definedName>
    <definedName name="apaug">#REF!</definedName>
    <definedName name="APdec">#REF!</definedName>
    <definedName name="ape">#REF!</definedName>
    <definedName name="APfeb">#REF!</definedName>
    <definedName name="apg">#REF!</definedName>
    <definedName name="APjan09">#REF!</definedName>
    <definedName name="APjune">#REF!</definedName>
    <definedName name="apm">#REF!</definedName>
    <definedName name="APmar">#REF!</definedName>
    <definedName name="APmay">#REF!</definedName>
    <definedName name="apn">#REF!</definedName>
    <definedName name="Apname">#REF!</definedName>
    <definedName name="APname6">#REF!</definedName>
    <definedName name="APname7">#REF!</definedName>
    <definedName name="APname9">#REF!</definedName>
    <definedName name="APnov">#REF!</definedName>
    <definedName name="APO">#REF!</definedName>
    <definedName name="APP">#REF!</definedName>
    <definedName name="Apr">#REF!</definedName>
    <definedName name="APsep" localSheetId="0">#REF!</definedName>
    <definedName name="APsep" localSheetId="2">#REF!</definedName>
    <definedName name="APsep" localSheetId="1">#REF!</definedName>
    <definedName name="APsep">#REF!</definedName>
    <definedName name="apv" localSheetId="0">#REF!</definedName>
    <definedName name="apv" localSheetId="2">#REF!</definedName>
    <definedName name="apv" localSheetId="1">#REF!</definedName>
    <definedName name="apv">#REF!</definedName>
    <definedName name="AR" localSheetId="0">#REF!</definedName>
    <definedName name="AR" localSheetId="2">#REF!</definedName>
    <definedName name="AR" localSheetId="1">#REF!</definedName>
    <definedName name="AR">#REF!</definedName>
    <definedName name="arcode">#REF!</definedName>
    <definedName name="ARfeb" localSheetId="0">#REF!</definedName>
    <definedName name="ARfeb" localSheetId="2">#REF!</definedName>
    <definedName name="ARfeb" localSheetId="1">#REF!</definedName>
    <definedName name="ARfeb">#REF!</definedName>
    <definedName name="ARjan" localSheetId="0">#REF!</definedName>
    <definedName name="ARjan" localSheetId="2">#REF!</definedName>
    <definedName name="ARjan" localSheetId="1">#REF!</definedName>
    <definedName name="ARjan">#REF!</definedName>
    <definedName name="ARmar" localSheetId="0">#REF!</definedName>
    <definedName name="ARmar" localSheetId="2">#REF!</definedName>
    <definedName name="ARmar" localSheetId="1">#REF!</definedName>
    <definedName name="ARmar">#REF!</definedName>
    <definedName name="ARmay">#REF!</definedName>
    <definedName name="ARname7">#REF!</definedName>
    <definedName name="ARname9">#REF!</definedName>
    <definedName name="ARnamemar">#REF!</definedName>
    <definedName name="ARnamemay">#REF!</definedName>
    <definedName name="as">#REF!</definedName>
    <definedName name="Aug">#REF!</definedName>
    <definedName name="av" localSheetId="0">#REF!</definedName>
    <definedName name="av" localSheetId="2">#REF!</definedName>
    <definedName name="av" localSheetId="1">#REF!</definedName>
    <definedName name="av">#REF!</definedName>
    <definedName name="bb" localSheetId="0">#REF!</definedName>
    <definedName name="bb" localSheetId="2">#REF!</definedName>
    <definedName name="bb" localSheetId="1">#REF!</definedName>
    <definedName name="bb">#REF!</definedName>
    <definedName name="bbb" localSheetId="0">#REF!</definedName>
    <definedName name="bbb" localSheetId="2">#REF!</definedName>
    <definedName name="bbb" localSheetId="1">#REF!</definedName>
    <definedName name="bbb">#REF!</definedName>
    <definedName name="bbbbbb">#REF!</definedName>
    <definedName name="BCExport" localSheetId="0">#REF!</definedName>
    <definedName name="BCExport" localSheetId="2">#REF!</definedName>
    <definedName name="BCExport" localSheetId="1">#REF!</definedName>
    <definedName name="BCExport">#REF!</definedName>
    <definedName name="BEN">#REF!</definedName>
    <definedName name="bgroup" localSheetId="0">#REF!</definedName>
    <definedName name="bgroup" localSheetId="2">#REF!</definedName>
    <definedName name="bgroup" localSheetId="1">#REF!</definedName>
    <definedName name="bgroup">#REF!</definedName>
    <definedName name="budget2005" localSheetId="0">#REF!</definedName>
    <definedName name="budget2005" localSheetId="2">#REF!</definedName>
    <definedName name="budget2005" localSheetId="1">#REF!</definedName>
    <definedName name="budget2005">#REF!</definedName>
    <definedName name="bug" localSheetId="0">#REF!</definedName>
    <definedName name="bug" localSheetId="2">#REF!</definedName>
    <definedName name="bug" localSheetId="1">#REF!</definedName>
    <definedName name="bug">#REF!</definedName>
    <definedName name="bv">#REF!</definedName>
    <definedName name="car">#REF!</definedName>
    <definedName name="cash" localSheetId="0">#REF!</definedName>
    <definedName name="cash" localSheetId="2">#REF!</definedName>
    <definedName name="cash" localSheetId="1">#REF!</definedName>
    <definedName name="cash">#REF!</definedName>
    <definedName name="CC" localSheetId="0">#REF!</definedName>
    <definedName name="CC" localSheetId="2">#REF!</definedName>
    <definedName name="CC" localSheetId="1">#REF!</definedName>
    <definedName name="CC">#REF!</definedName>
    <definedName name="ccc" localSheetId="0">#REF!</definedName>
    <definedName name="ccc" localSheetId="2">#REF!</definedName>
    <definedName name="ccc" localSheetId="1">#REF!</definedName>
    <definedName name="ccc">#REF!</definedName>
    <definedName name="Chart1">#REF!</definedName>
    <definedName name="Chart2">#REF!</definedName>
    <definedName name="Chart3">#REF!</definedName>
    <definedName name="Chart4">#REF!</definedName>
    <definedName name="che">#REF!</definedName>
    <definedName name="code">#REF!</definedName>
    <definedName name="comit">#REF!</definedName>
    <definedName name="compare">#REF!</definedName>
    <definedName name="CONDO">#REF!</definedName>
    <definedName name="ct" localSheetId="0">#REF!</definedName>
    <definedName name="ct" localSheetId="2">#REF!</definedName>
    <definedName name="ct" localSheetId="1">#REF!</definedName>
    <definedName name="ct">#REF!</definedName>
    <definedName name="cve">#REF!</definedName>
    <definedName name="cvg">#REF!</definedName>
    <definedName name="da" localSheetId="0">#REF!</definedName>
    <definedName name="da" localSheetId="2">#REF!</definedName>
    <definedName name="da" localSheetId="1">#REF!</definedName>
    <definedName name="da">#REF!</definedName>
    <definedName name="dat" localSheetId="0">#REF!</definedName>
    <definedName name="dat" localSheetId="2">#REF!</definedName>
    <definedName name="dat" localSheetId="1">#REF!</definedName>
    <definedName name="dat">#REF!</definedName>
    <definedName name="data" localSheetId="0">#REF!</definedName>
    <definedName name="data" localSheetId="2">#REF!</definedName>
    <definedName name="data" localSheetId="1">#REF!</definedName>
    <definedName name="data">#REF!</definedName>
    <definedName name="Datatabell">#REF!</definedName>
    <definedName name="ddd">#REF!</definedName>
    <definedName name="de">#REF!</definedName>
    <definedName name="Dec">#REF!</definedName>
    <definedName name="djfal">#REF!</definedName>
    <definedName name="doc">#REF!</definedName>
    <definedName name="DP">#REF!</definedName>
    <definedName name="DP_July">#REF!</definedName>
    <definedName name="DPP">#REF!</definedName>
    <definedName name="ega">#REF!</definedName>
    <definedName name="EgenRappPath">#REF!</definedName>
    <definedName name="ere">#REF!</definedName>
    <definedName name="ex">#REF!</definedName>
    <definedName name="Excel_BuiltIn__FilterDatabase_2" localSheetId="0">#REF!</definedName>
    <definedName name="Excel_BuiltIn__FilterDatabase_2" localSheetId="2">#REF!</definedName>
    <definedName name="Excel_BuiltIn__FilterDatabase_2" localSheetId="1">#REF!</definedName>
    <definedName name="Excel_BuiltIn__FilterDatabase_2">#REF!</definedName>
    <definedName name="Excel_BuiltIn_Print_Area">NA()</definedName>
    <definedName name="Excel_BuiltIn_Print_Titles">NA()</definedName>
    <definedName name="fc_128">#REF!</definedName>
    <definedName name="fe">#REF!</definedName>
    <definedName name="Feb">#REF!</definedName>
    <definedName name="FIN">#REF!</definedName>
    <definedName name="fo_2048" localSheetId="0">#REF!</definedName>
    <definedName name="fo_2048" localSheetId="2">#REF!</definedName>
    <definedName name="fo_2048" localSheetId="1">#REF!</definedName>
    <definedName name="fo_2048">#REF!</definedName>
    <definedName name="fo_64" localSheetId="0">#REF!</definedName>
    <definedName name="fo_64" localSheetId="2">#REF!</definedName>
    <definedName name="fo_64" localSheetId="1">#REF!</definedName>
    <definedName name="fo_64">#REF!</definedName>
    <definedName name="fon" localSheetId="0">#REF!</definedName>
    <definedName name="fon" localSheetId="2">#REF!</definedName>
    <definedName name="fon" localSheetId="1">#REF!</definedName>
    <definedName name="fon">#REF!</definedName>
    <definedName name="fs_128">#REF!</definedName>
    <definedName name="fs_2048">#REF!</definedName>
    <definedName name="fs_32">#REF!</definedName>
    <definedName name="fs_64">#REF!</definedName>
    <definedName name="gits">#REF!</definedName>
    <definedName name="GITSCODE">#REF!</definedName>
    <definedName name="gitss" localSheetId="0">#REF!</definedName>
    <definedName name="gitss" localSheetId="2">#REF!</definedName>
    <definedName name="gitss" localSheetId="1">#REF!</definedName>
    <definedName name="gitss">#REF!</definedName>
    <definedName name="gl" localSheetId="0">#REF!</definedName>
    <definedName name="gl" localSheetId="2">#REF!</definedName>
    <definedName name="gl" localSheetId="1">#REF!</definedName>
    <definedName name="gl">#REF!</definedName>
    <definedName name="gle" localSheetId="0">#REF!</definedName>
    <definedName name="gle" localSheetId="2">#REF!</definedName>
    <definedName name="gle" localSheetId="1">#REF!</definedName>
    <definedName name="gle">#REF!</definedName>
    <definedName name="GODOWN">#REF!</definedName>
    <definedName name="HR">#REF!</definedName>
    <definedName name="INT">#REF!</definedName>
    <definedName name="IT">#REF!</definedName>
    <definedName name="ja">#REF!</definedName>
    <definedName name="jan">#REF!</definedName>
    <definedName name="job" localSheetId="0">#REF!</definedName>
    <definedName name="job" localSheetId="2">#REF!</definedName>
    <definedName name="job" localSheetId="1">#REF!</definedName>
    <definedName name="job">#REF!</definedName>
    <definedName name="jobb" localSheetId="0">#REF!</definedName>
    <definedName name="jobb" localSheetId="2">#REF!</definedName>
    <definedName name="jobb" localSheetId="1">#REF!</definedName>
    <definedName name="jobb">#REF!</definedName>
    <definedName name="jobs" localSheetId="0">#REF!</definedName>
    <definedName name="jobs" localSheetId="2">#REF!</definedName>
    <definedName name="jobs" localSheetId="1">#REF!</definedName>
    <definedName name="jobs">#REF!</definedName>
    <definedName name="July">#REF!</definedName>
    <definedName name="Jun">#REF!</definedName>
    <definedName name="kkk">#REF!</definedName>
    <definedName name="L2T1">#REF!</definedName>
    <definedName name="L2T2">#REF!</definedName>
    <definedName name="L3_switch">#REF!</definedName>
    <definedName name="LEGAL">#REF!</definedName>
    <definedName name="lll">#REF!</definedName>
    <definedName name="locate">#REF!</definedName>
    <definedName name="Location">#REF!</definedName>
    <definedName name="Lösenord" localSheetId="0">#REF!</definedName>
    <definedName name="Lösenord" localSheetId="2">#REF!</definedName>
    <definedName name="Lösenord" localSheetId="1">#REF!</definedName>
    <definedName name="Lösenord">#REF!</definedName>
    <definedName name="ma">#REF!</definedName>
    <definedName name="Mar">#REF!</definedName>
    <definedName name="match" localSheetId="0">#REF!</definedName>
    <definedName name="match" localSheetId="2">#REF!</definedName>
    <definedName name="match" localSheetId="1">#REF!</definedName>
    <definedName name="match">#REF!</definedName>
    <definedName name="May">#REF!</definedName>
    <definedName name="MMCover" localSheetId="0">#REF!</definedName>
    <definedName name="MMCover" localSheetId="2">#REF!</definedName>
    <definedName name="MMCover" localSheetId="1">#REF!</definedName>
    <definedName name="MMCover">#REF!</definedName>
    <definedName name="n" localSheetId="0">#REF!</definedName>
    <definedName name="n" localSheetId="2">#REF!</definedName>
    <definedName name="n" localSheetId="1">#REF!</definedName>
    <definedName name="n">#REF!</definedName>
    <definedName name="name" localSheetId="0">#REF!</definedName>
    <definedName name="name" localSheetId="2">#REF!</definedName>
    <definedName name="name" localSheetId="1">#REF!</definedName>
    <definedName name="name">#REF!</definedName>
    <definedName name="name02">#REF!</definedName>
    <definedName name="name1">#REF!</definedName>
    <definedName name="Name2">#REF!</definedName>
    <definedName name="name3">#REF!</definedName>
    <definedName name="nameap">#REF!</definedName>
    <definedName name="nameAP01">#REF!</definedName>
    <definedName name="nameAP109">#REF!</definedName>
    <definedName name="nameAP11">#REF!</definedName>
    <definedName name="nameapmay">#REF!</definedName>
    <definedName name="namear">#REF!</definedName>
    <definedName name="nameAR01">#REF!</definedName>
    <definedName name="nameAR109">#REF!</definedName>
    <definedName name="nameAR11">#REF!</definedName>
    <definedName name="namearmay">#REF!</definedName>
    <definedName name="namedec">#REF!</definedName>
    <definedName name="namejune">#REF!</definedName>
    <definedName name="namemar">#REF!</definedName>
    <definedName name="Nov">#REF!</definedName>
    <definedName name="NUI" localSheetId="0">#REF!</definedName>
    <definedName name="NUI" localSheetId="2">#REF!</definedName>
    <definedName name="NUI" localSheetId="1">#REF!</definedName>
    <definedName name="NUI">#REF!</definedName>
    <definedName name="Oct">#REF!</definedName>
    <definedName name="octap" localSheetId="0">#REF!</definedName>
    <definedName name="octap" localSheetId="2">#REF!</definedName>
    <definedName name="octap" localSheetId="1">#REF!</definedName>
    <definedName name="octap">#REF!</definedName>
    <definedName name="OUIH">#REF!</definedName>
    <definedName name="PARK">#REF!</definedName>
    <definedName name="pav" localSheetId="0">#REF!</definedName>
    <definedName name="pav" localSheetId="2">#REF!</definedName>
    <definedName name="pav" localSheetId="1">#REF!</definedName>
    <definedName name="pav">#REF!</definedName>
    <definedName name="po">#REF!</definedName>
    <definedName name="poo" localSheetId="0">#REF!</definedName>
    <definedName name="poo" localSheetId="2">#REF!</definedName>
    <definedName name="poo" localSheetId="1">#REF!</definedName>
    <definedName name="poo">#REF!</definedName>
    <definedName name="por" localSheetId="0">#REF!</definedName>
    <definedName name="por" localSheetId="2">#REF!</definedName>
    <definedName name="por" localSheetId="1">#REF!</definedName>
    <definedName name="por">#REF!</definedName>
    <definedName name="ppa" localSheetId="0">#REF!</definedName>
    <definedName name="ppa" localSheetId="2">#REF!</definedName>
    <definedName name="ppa" localSheetId="1">#REF!</definedName>
    <definedName name="ppa">#REF!</definedName>
    <definedName name="pr">#REF!</definedName>
    <definedName name="PrCode">#REF!</definedName>
    <definedName name="_xlnm.Print_Area" localSheetId="2">'ตัวอย่างการกรอกข้อมูลปี 2569'!$A$1:$R$54</definedName>
    <definedName name="_xlnm.Print_Area" localSheetId="1">'แบบฟอร์มกรอกข้อมูลปี 2569'!$A$1:$R$54</definedName>
    <definedName name="_xlnm.Print_Area">#N/A</definedName>
    <definedName name="_xlnm.Print_Titles" localSheetId="0">คำชี้แจง!$10:$10</definedName>
    <definedName name="_xlnm.Print_Titles" localSheetId="2">'ตัวอย่างการกรอกข้อมูลปี 2569'!$21:$21</definedName>
    <definedName name="_xlnm.Print_Titles" localSheetId="1">'แบบฟอร์มกรอกข้อมูลปี 2569'!$21:$21</definedName>
    <definedName name="_xlnm.Print_Titles">#N/A</definedName>
    <definedName name="proforma" localSheetId="0">#REF!</definedName>
    <definedName name="proforma" localSheetId="2">#REF!</definedName>
    <definedName name="proforma" localSheetId="1">#REF!</definedName>
    <definedName name="proforma">#REF!</definedName>
    <definedName name="PROJECT">#REF!</definedName>
    <definedName name="Province">#REF!</definedName>
    <definedName name="pv" localSheetId="0">#REF!</definedName>
    <definedName name="pv" localSheetId="2">#REF!</definedName>
    <definedName name="pv" localSheetId="1">#REF!</definedName>
    <definedName name="pv">#REF!</definedName>
    <definedName name="pva" localSheetId="0">#REF!</definedName>
    <definedName name="pva" localSheetId="2">#REF!</definedName>
    <definedName name="pva" localSheetId="1">#REF!</definedName>
    <definedName name="pva">#REF!</definedName>
    <definedName name="pvc" localSheetId="0">#REF!</definedName>
    <definedName name="pvc" localSheetId="2">#REF!</definedName>
    <definedName name="pvc" localSheetId="1">#REF!</definedName>
    <definedName name="pvc">#REF!</definedName>
    <definedName name="pvl">#REF!</definedName>
    <definedName name="pvv">#REF!</definedName>
    <definedName name="qty.link">#REF!</definedName>
    <definedName name="Rack">#REF!</definedName>
    <definedName name="RapportTyp" localSheetId="0">#REF!</definedName>
    <definedName name="RapportTyp" localSheetId="2">#REF!</definedName>
    <definedName name="RapportTyp" localSheetId="1">#REF!</definedName>
    <definedName name="RapportTyp">#REF!</definedName>
    <definedName name="REUTER">#REF!</definedName>
    <definedName name="reuter1">#REF!</definedName>
    <definedName name="Router">#REF!</definedName>
    <definedName name="s_1024" localSheetId="0">#REF!</definedName>
    <definedName name="s_1024" localSheetId="2">#REF!</definedName>
    <definedName name="s_1024" localSheetId="1">#REF!</definedName>
    <definedName name="s_1024">#REF!</definedName>
    <definedName name="s_128" localSheetId="0">#REF!</definedName>
    <definedName name="s_128" localSheetId="2">#REF!</definedName>
    <definedName name="s_128" localSheetId="1">#REF!</definedName>
    <definedName name="s_128">#REF!</definedName>
    <definedName name="s_192" localSheetId="0">#REF!</definedName>
    <definedName name="s_192" localSheetId="2">#REF!</definedName>
    <definedName name="s_192" localSheetId="1">#REF!</definedName>
    <definedName name="s_192">#REF!</definedName>
    <definedName name="s_2048">#REF!</definedName>
    <definedName name="s_256">#REF!</definedName>
    <definedName name="s_384">#REF!</definedName>
    <definedName name="s_512">#REF!</definedName>
    <definedName name="s_64">#REF!</definedName>
    <definedName name="s_768">#REF!</definedName>
    <definedName name="s_8">#REF!</definedName>
    <definedName name="SBU">#REF!</definedName>
    <definedName name="SCENARIO">#REF!</definedName>
    <definedName name="Sep">#REF!</definedName>
    <definedName name="SIN">#REF!</definedName>
    <definedName name="targettotal">#REF!</definedName>
    <definedName name="tes" localSheetId="0">#REF!</definedName>
    <definedName name="tes" localSheetId="2">#REF!</definedName>
    <definedName name="tes" localSheetId="1">#REF!</definedName>
    <definedName name="tes">#REF!</definedName>
    <definedName name="test" localSheetId="0">#REF!</definedName>
    <definedName name="test" localSheetId="2">#REF!</definedName>
    <definedName name="test" localSheetId="1">#REF!</definedName>
    <definedName name="test">#REF!</definedName>
    <definedName name="UPS">#REF!</definedName>
    <definedName name="varr1" localSheetId="0">#REF!</definedName>
    <definedName name="varr1" localSheetId="2">#REF!</definedName>
    <definedName name="varr1" localSheetId="1">#REF!</definedName>
    <definedName name="varr1">#REF!</definedName>
    <definedName name="varr2" localSheetId="0">#REF!</definedName>
    <definedName name="varr2" localSheetId="2">#REF!</definedName>
    <definedName name="varr2" localSheetId="1">#REF!</definedName>
    <definedName name="varr2">#REF!</definedName>
    <definedName name="VAT" localSheetId="0">#REF!</definedName>
    <definedName name="VAT" localSheetId="2">#REF!</definedName>
    <definedName name="VAT" localSheetId="1">#REF!</definedName>
    <definedName name="VAT">#REF!</definedName>
    <definedName name="vatin">#REF!</definedName>
    <definedName name="vatin01">#REF!</definedName>
    <definedName name="vatin03">#REF!</definedName>
    <definedName name="vatin04">#REF!</definedName>
    <definedName name="vatin05">#REF!</definedName>
    <definedName name="vatin06">#REF!</definedName>
    <definedName name="vatin07">#REF!</definedName>
    <definedName name="vatin08">#REF!</definedName>
    <definedName name="vatin11">#REF!</definedName>
    <definedName name="vatin7">#REF!</definedName>
    <definedName name="vatin8">#REF!</definedName>
    <definedName name="vatin9">#REF!</definedName>
    <definedName name="vatinjune">#REF!</definedName>
    <definedName name="vatinmar">#REF!</definedName>
    <definedName name="vatinmay">#REF!</definedName>
    <definedName name="vatinoct">#REF!</definedName>
    <definedName name="vatout">#REF!</definedName>
    <definedName name="vatout01">#REF!</definedName>
    <definedName name="vatout02">#REF!</definedName>
    <definedName name="vatout11">#REF!</definedName>
    <definedName name="vatout7">#REF!</definedName>
    <definedName name="vatout9">#REF!</definedName>
    <definedName name="vatoutmar">#REF!</definedName>
    <definedName name="vatoutmay">#REF!</definedName>
    <definedName name="ven">#REF!</definedName>
    <definedName name="vendor">#REF!</definedName>
    <definedName name="vendor1">#REF!</definedName>
    <definedName name="vendorname">#REF!</definedName>
    <definedName name="venn">#REF!</definedName>
    <definedName name="verdorname">#REF!</definedName>
    <definedName name="VERSION">#REF!</definedName>
    <definedName name="vva" localSheetId="0">#REF!</definedName>
    <definedName name="vva" localSheetId="2">#REF!</definedName>
    <definedName name="vva" localSheetId="1">#REF!</definedName>
    <definedName name="vva">#REF!</definedName>
    <definedName name="xx" localSheetId="0">#REF!</definedName>
    <definedName name="xx" localSheetId="2">#REF!</definedName>
    <definedName name="xx" localSheetId="1">#REF!</definedName>
    <definedName name="xx">#REF!</definedName>
    <definedName name="YEAR">#REF!</definedName>
    <definedName name="เจ้าหนี้" localSheetId="0">#REF!</definedName>
    <definedName name="เจ้าหนี้" localSheetId="2">#REF!</definedName>
    <definedName name="เจ้าหนี้" localSheetId="1">#REF!</definedName>
    <definedName name="เจ้าหนี้">#REF!</definedName>
    <definedName name="ผังบัญชี">#REF!</definedName>
    <definedName name="พักภาษีซื้อเทียบเจ้าหนี้3" localSheetId="0">#REF!</definedName>
    <definedName name="พักภาษีซื้อเทียบเจ้าหนี้3" localSheetId="2">#REF!</definedName>
    <definedName name="พักภาษีซื้อเทียบเจ้าหนี้3" localSheetId="1">#REF!</definedName>
    <definedName name="พักภาษีซื้อเทียบเจ้าหนี้3">#REF!</definedName>
    <definedName name="ฟ" localSheetId="0">#REF!</definedName>
    <definedName name="ฟ" localSheetId="2">#REF!</definedName>
    <definedName name="ฟ" localSheetId="1">#REF!</definedName>
    <definedName name="ฟ">#REF!</definedName>
    <definedName name="ฟ1" localSheetId="0">#REF!</definedName>
    <definedName name="ฟ1" localSheetId="2">#REF!</definedName>
    <definedName name="ฟ1" localSheetId="1">#REF!</definedName>
    <definedName name="ฟ1">#REF!</definedName>
    <definedName name="ฟฟฟฟฟฟ">#REF!</definedName>
    <definedName name="รหัสบช" localSheetId="0">#REF!</definedName>
    <definedName name="รหัสบช" localSheetId="2">#REF!</definedName>
    <definedName name="รหัสบช" localSheetId="1">#REF!</definedName>
    <definedName name="รหัสบช">#REF!</definedName>
    <definedName name="รหัสผังบัญชี" localSheetId="0">#REF!</definedName>
    <definedName name="รหัสผังบัญชี" localSheetId="2">#REF!</definedName>
    <definedName name="รหัสผังบัญชี" localSheetId="1">#REF!</definedName>
    <definedName name="รหัสผังบัญชี">#REF!</definedName>
    <definedName name="ล">#REF!</definedName>
    <definedName name="ลูกหนี้" localSheetId="0">#REF!</definedName>
    <definedName name="ลูกหนี้" localSheetId="2">#REF!</definedName>
    <definedName name="ลูกหนี้" localSheetId="1">#REF!</definedName>
    <definedName name="ลูกหนี้">#REF!</definedName>
    <definedName name="หมวด" localSheetId="0">#REF!</definedName>
    <definedName name="หมวด" localSheetId="2">#REF!</definedName>
    <definedName name="หมวด" localSheetId="1">#REF!</definedName>
    <definedName name="หมวด">#REF!</definedName>
    <definedName name="ืีร" localSheetId="0">#REF!</definedName>
    <definedName name="ืีร" localSheetId="2">#REF!</definedName>
    <definedName name="ืีร" localSheetId="1">#REF!</definedName>
    <definedName name="ืีร">#REF!</definedName>
    <definedName name="ๆ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0" i="14" l="1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J17" i="14"/>
  <c r="J18" i="14" s="1"/>
  <c r="M51" i="14" s="1"/>
  <c r="M50" i="9"/>
  <c r="J17" i="9"/>
  <c r="N54" i="14" l="1"/>
  <c r="M52" i="14"/>
  <c r="N53" i="14"/>
  <c r="J18" i="9"/>
  <c r="M51" i="9" s="1"/>
  <c r="M52" i="9" s="1"/>
  <c r="N48" i="9"/>
  <c r="N40" i="9"/>
  <c r="N38" i="9"/>
  <c r="N37" i="9"/>
  <c r="N49" i="9"/>
  <c r="N47" i="9"/>
  <c r="N46" i="9"/>
  <c r="N45" i="9"/>
  <c r="N44" i="9"/>
  <c r="N43" i="9"/>
  <c r="N42" i="9"/>
  <c r="N41" i="9"/>
  <c r="N39" i="9"/>
  <c r="N36" i="9"/>
  <c r="N35" i="9"/>
  <c r="N34" i="9"/>
  <c r="N33" i="9"/>
  <c r="N32" i="9"/>
  <c r="N31" i="9"/>
  <c r="N30" i="9"/>
  <c r="N29" i="9"/>
  <c r="N28" i="9"/>
  <c r="N27" i="9"/>
  <c r="N26" i="9"/>
  <c r="N25" i="9"/>
  <c r="N24" i="9"/>
  <c r="N53" i="9" l="1"/>
  <c r="N54" i="9"/>
  <c r="R54" i="14"/>
  <c r="O54" i="14"/>
  <c r="R54" i="9"/>
  <c r="O54" i="9"/>
</calcChain>
</file>

<file path=xl/sharedStrings.xml><?xml version="1.0" encoding="utf-8"?>
<sst xmlns="http://schemas.openxmlformats.org/spreadsheetml/2006/main" count="447" uniqueCount="112">
  <si>
    <t>คำชี้แจง</t>
  </si>
  <si>
    <t xml:space="preserve">โครงการการพัฒนาทักษะดิจิทัลสำหรับบุคลากรภาครัฐเพื่อการขับเคลื่อนรัฐบาลดิจิทัล </t>
  </si>
  <si>
    <t>ความคุ้มครองข้อมูลส่วนบุคคล</t>
  </si>
  <si>
    <t xml:space="preserve">ลงนาม
(	                                                                    			)
หัวหน้าส่วนราชการ 
วันที่ 					
</t>
  </si>
  <si>
    <t>คำอธิบาย</t>
  </si>
  <si>
    <r>
      <t xml:space="preserve">1. หลักสูตร : </t>
    </r>
    <r>
      <rPr>
        <sz val="18"/>
        <color theme="1"/>
        <rFont val="TH SarabunPSK"/>
        <family val="2"/>
      </rPr>
      <t xml:space="preserve">หลักสูตรฝึกอบรมเพื่อการพัฒนารัฐบาลดิจิทัล สำหรับบุคลากรไอที และผู้ปฏิบัติงานด้านดิจิทัลของหน่วยงานของรัฐ ตามแผนพัฒนารัฐบาลดิจิทัล พ.ศ. 2566-2570 จำนวน 26 หลักสูตร </t>
    </r>
  </si>
  <si>
    <r>
      <t xml:space="preserve">2. กลุ่มเป้าหมาย : </t>
    </r>
    <r>
      <rPr>
        <sz val="18"/>
        <color theme="1"/>
        <rFont val="TH SarabunPSK"/>
        <family val="2"/>
      </rPr>
      <t>บุคลากรด้านไอที หมายถึง นักวิชาการคอมพิวเตอร์ หรือเจ้าหน้าที่ที่ปฏิบัติหน้าที่อยู่ในส่วนงานไอทีหรือดิจิทัลขององค์กร
                       บุคลากรที่ปฏิบัติงานด้านดิจิทัล หมายถึง เจ้าหน้าที่ที่ได้รับมอบหมายให้รับผิดชอบภารกิจทำ Digital Transformation ขององค์กร</t>
    </r>
  </si>
  <si>
    <r>
      <t xml:space="preserve">3. จำนวนผู้เข้าอบรม </t>
    </r>
    <r>
      <rPr>
        <sz val="18"/>
        <color theme="1"/>
        <rFont val="TH SarabunPSK"/>
        <family val="2"/>
      </rPr>
      <t>ประเมินจากจำนวนบุคลากรด้านเทคโนโลยีสารสนเทศหรือได้รับมอบหมายให้ปฏิบัติงานด้านดิจิทัลชองหน่วยงาน ประกอบกับแผนพัฒนารัฐบาลดิจิทัลของประเทศไทย พ.ศ. 2566-2570 ซี่งมี “โครงการยกระดับความสามารถและสร้างความพร้อมของบุคลากรเพื่อส่งเสริมรัฐบาลดิจิทัล (Government Digital Skills)“ ได้กำหนดตัวชี้วัดในปีงบประมาณ พ.ศ. 2569 คือ</t>
    </r>
    <r>
      <rPr>
        <b/>
        <sz val="18"/>
        <color theme="1"/>
        <rFont val="TH SarabunPSK"/>
        <family val="2"/>
      </rPr>
      <t xml:space="preserve"> ร้อยละ 80</t>
    </r>
    <r>
      <rPr>
        <sz val="18"/>
        <color theme="1"/>
        <rFont val="TH SarabunPSK"/>
        <family val="2"/>
      </rPr>
      <t xml:space="preserve"> ของบุคลากรภาครัฐด้านไอทีหรือปฏิบัติงานด้านดิจิทัลของทุกหน่วยงานมีความรู้ และทักษะดิจิทัล </t>
    </r>
  </si>
  <si>
    <r>
      <t xml:space="preserve">4. งบประมาณ/คน/หลักสูตร : </t>
    </r>
    <r>
      <rPr>
        <sz val="18"/>
        <color theme="1"/>
        <rFont val="TH SarabunPSK"/>
        <family val="2"/>
      </rPr>
      <t xml:space="preserve">คำนวณจากราคาอ้างอิงตามหลักเกณฑ์ อัตราค่าใช้จ่าย และแนวทางการพิจารณางบประมาณรายจ่ายประจำปี การฝึกอบรม สัมมนา ฯ เนื่องจากเป็นหลักสูตรเทคโนโลยีดิจิทัลสมัยใหม่ ซึ่งต้องใช้ความเชี่ยวชาญเฉพาะด้าน และใช้สื่อการเรียนการสอน อุปกรณ์ต่าง ๆ รวมทั้งผู้เชี่ยวชาญจากทั้งภาครัฐ และเอกชน มาร่วมบรรยายหรือจัดกิจกรรมการเรียนการสอน  </t>
    </r>
  </si>
  <si>
    <t>หน่วยงานดำเนินการ ดังนี้</t>
  </si>
  <si>
    <t xml:space="preserve">1. หน่วยงานกรอกจำนวนบุคลกรทั้งหมดของหน่วยงาน ใน cell "J14 " (A) </t>
  </si>
  <si>
    <t>2. หน่วยงานกรอกจำนวนบุคลากรด้านไอทีหรือ ผู้ได้รับมอบหมายให้ปฏิบัติงานด้านดิจิทัลชองหน่วยงาน ใน cell "J15" (B)</t>
  </si>
  <si>
    <t>หน่วยงาน: ...................................................................................    กรม/สำนัก: ........................................................................... สังกัด: ........................................................................
ชื่อ-นามสกุล ผู้ประสานงาน: .................................................................  ตำแหน่ง: ......................................................................... เบอร์ติดต่อ: ................................................................</t>
  </si>
  <si>
    <t>หน่วยงานดำเนินการ</t>
  </si>
  <si>
    <r>
      <t>A.</t>
    </r>
    <r>
      <rPr>
        <b/>
        <sz val="18"/>
        <color rgb="FFC00000"/>
        <rFont val="TH SarabunPSK"/>
        <family val="2"/>
      </rPr>
      <t>จำนวนบุคลากรทั้งหมดของหน่วยงาน (คน</t>
    </r>
    <r>
      <rPr>
        <b/>
        <sz val="18"/>
        <color theme="1"/>
        <rFont val="TH SarabunPSK"/>
        <family val="2"/>
        <charset val="222"/>
      </rPr>
      <t>)</t>
    </r>
  </si>
  <si>
    <t>หน่วยงานกรอกข้อมูล</t>
  </si>
  <si>
    <t>B.จำนวนบุคลากรด้านไอทีโดยตรง หรือ ผู้ได้รับมอบหมายให้ปฏิบัติงานด้านดิจิทัลของหน่วยงาน (คน)</t>
  </si>
  <si>
    <t>C.ร้อยละ 80 ของจำนวนบุคลากรด้านเทคโนโลยีสารสนเทศโดยตรง หรือ ได้รับมอบหมายให้ปฏิบัติงานด้านดิจิทัลของหน่วยงาน (คน)</t>
  </si>
  <si>
    <t>cell นี้จะคำนวนอัตโนมัติ</t>
  </si>
  <si>
    <t xml:space="preserve">D.จำนวนการอบรมรวมทุกหลักสูตรไม่เกิน (1 รายชื่อ อบรมได้ไม่เกิน 3 หลักสูตร) </t>
  </si>
  <si>
    <t>หน่วยงานกรอกข้อมูล  
(1 รายชื่อ อบรมได้ไม่เกิน 3 หลักสูตร)</t>
  </si>
  <si>
    <t>ลำดับที่</t>
  </si>
  <si>
    <t>ทักษะดิจิทัล</t>
  </si>
  <si>
    <t>คุณสมบัติผู้เข้าอบรม</t>
  </si>
  <si>
    <t>รหัส</t>
  </si>
  <si>
    <t>ชื่อหลักสูตร</t>
  </si>
  <si>
    <t>จำนวนวันอบรม (วัน)</t>
  </si>
  <si>
    <t>งบประมาณ/คน (บาท)</t>
  </si>
  <si>
    <t>จำนวนผู้เข้าอบรมของหน่วยงาน</t>
  </si>
  <si>
    <t>งบประมาณ/หลักสูตร</t>
  </si>
  <si>
    <t>หมายเหตุ</t>
  </si>
  <si>
    <t>ผู้ปฏิบัติงานด้านเทคโนโลยีดิจิทัล (IT)</t>
  </si>
  <si>
    <t>ผู้ปฏิบัติงานที่ไม่เกี่ยวข้องกับด้านเทคโนโลยีดิจิทัลโดยตรง (Non-IT)</t>
  </si>
  <si>
    <t>บุคลากรที่ดำรงตำแหนงประเภทบริหารและตำแหน่ง MCIO DCIO</t>
  </si>
  <si>
    <t>บุคลากรที่มีบทบาทหัวหน้างานและอำนวยการ</t>
  </si>
  <si>
    <t>บุคลากรแรกบรรจุและบุคลากรที่มีประสบการณ์</t>
  </si>
  <si>
    <t>บุคลากรที่ดำรงตำแหน่งประเภทบริหาร</t>
  </si>
  <si>
    <t>Digital Literacy</t>
  </si>
  <si>
    <t>☑</t>
  </si>
  <si>
    <t>DGA101</t>
  </si>
  <si>
    <t>ความเข้าใจและใช้เทคโนโลยีดิจิทัลอย่างมีประสิทธิภาพ (Understanding and Using Digital Technology)</t>
  </si>
  <si>
    <t>DGA102</t>
  </si>
  <si>
    <t>การใช้เครื่องมือดิจิทัลเพื่อการทำงาน(Essential Digital tools for Workplace)</t>
  </si>
  <si>
    <t>Digital Governance</t>
  </si>
  <si>
    <t>DGA201</t>
  </si>
  <si>
    <t>กฎหมายดิจิทัลมาตรฐานและหลักปฏิบัติที่ดีด้านดิจิทัลสำหรับบุคลากรภาครัฐ (Digital Laws, Standard and Principles)</t>
  </si>
  <si>
    <t>DGA202</t>
  </si>
  <si>
    <t>การปฏิบัติตามกฎหมายและมาตรฐานด้านดิจิทัล (Compliance and Digital Standards)”</t>
  </si>
  <si>
    <t>DGA204</t>
  </si>
  <si>
    <t>กฎหมายคุ้มครองข้อมูลส่วนบุคคลสำหรับผู้ปฏิบัติงานภาครัฐ (PDPA for Government Officer)</t>
  </si>
  <si>
    <t>DGA206</t>
  </si>
  <si>
    <t>หลักการกฎหมายคุ้มครองข้อมูลส่วนบุคคลสำหรับผู้บริหารภาครัฐ(The Principle of PDPA for Government executive)</t>
  </si>
  <si>
    <t>GDPO</t>
  </si>
  <si>
    <t>เจ้าหน้าที่คุ้มครองข้อมูลส่วนบุคคลภาครัฐ(Government Data Protection Officer)</t>
  </si>
  <si>
    <t>Cybersecurity</t>
  </si>
  <si>
    <t>DGA104</t>
  </si>
  <si>
    <t>ความมั่นคงปลอดภัยไซเบอร์พื้นฐาน (Cybersecurity Fundamentals)</t>
  </si>
  <si>
    <t>DGA203</t>
  </si>
  <si>
    <t>ความมั่นคงปลอดภัยทางดิจิทัลสำหรับผู้บริหารภาครัฐ (Digital Security for Government Executive)</t>
  </si>
  <si>
    <t>DGA309</t>
  </si>
  <si>
    <t>การรักษาความมั่นคงปลอดภัยไซเบอร์สำหรับผู้ปฏิบัติงานด้านเทคโนโลยี (Cyber Security for Technologist)</t>
  </si>
  <si>
    <t>Data Utization and Sharing</t>
  </si>
  <si>
    <t>DGA103</t>
  </si>
  <si>
    <t>การจัดการข้อมูลเปิดภาครัฐและการเชื่อมโยงข้อมูลข้ามหน่วยงานภาครัฐ (Open Government Data and Data Exchange Management)</t>
  </si>
  <si>
    <t>DGA205</t>
  </si>
  <si>
    <t>กรอบธรรมาภิบาลข้อมูลภาครัฐสำหรับผู้บริหาร (Data Governance Framework for Executive)</t>
  </si>
  <si>
    <r>
      <t>DGA303</t>
    </r>
    <r>
      <rPr>
        <sz val="20"/>
        <color rgb="FFFF0000"/>
        <rFont val="TH SarabunPSK"/>
        <family val="2"/>
      </rPr>
      <t>*</t>
    </r>
  </si>
  <si>
    <t>การจัดทำธรรมาภิบาลข้อมูลภายในหน่วยงานสำหรับผู้ปฏิบัติงานภาครัฐ (Data Governance in Practice)*</t>
  </si>
  <si>
    <t>DGA304</t>
  </si>
  <si>
    <t>การวิเคราะห์ข้อมูลและการใช้ประโยชน์เพื่อการตัดสินใจสำหรับผู้บริหาร (Data Analytics and Utilization for Executives)</t>
  </si>
  <si>
    <t>DGA305</t>
  </si>
  <si>
    <t>การวิเคราะห์ข้อมูลและการนำเสนอข้อมูลด้วยภาพ (Data Analytics and Data Visualization)</t>
  </si>
  <si>
    <t>DGA306</t>
  </si>
  <si>
    <t>เทคนิคการวิเคราะห์ข้อมูล (Data Analytics techniques)</t>
  </si>
  <si>
    <t>Digital Service</t>
  </si>
  <si>
    <t>DGA401</t>
  </si>
  <si>
    <t>การวางแผนกลยุทธ์การให้บริการดิจิทัลภาครัฐ (Strategic Planning for Digital Government Service)</t>
  </si>
  <si>
    <r>
      <t>DGA402</t>
    </r>
    <r>
      <rPr>
        <sz val="20"/>
        <color rgb="FFFF0000"/>
        <rFont val="TH SarabunPSK"/>
        <family val="2"/>
      </rPr>
      <t>*</t>
    </r>
  </si>
  <si>
    <t>การออกแบบบริการดิจิทัลภาครัฐ(Government Digital Service Design)*</t>
  </si>
  <si>
    <r>
      <t>DGA403</t>
    </r>
    <r>
      <rPr>
        <sz val="20"/>
        <color rgb="FFFF0000"/>
        <rFont val="TH SarabunPSK"/>
        <family val="2"/>
      </rPr>
      <t>*</t>
    </r>
  </si>
  <si>
    <t>การออกแบบกระบวนงานเพื่อการปรับเปลี่ยนไปสู่องค์กรดิจิทัล (Business Process Design for Digital Transformation)*</t>
  </si>
  <si>
    <r>
      <t>DGA701</t>
    </r>
    <r>
      <rPr>
        <sz val="20"/>
        <color rgb="FFFF0000"/>
        <rFont val="TH SarabunPSK"/>
        <family val="2"/>
      </rPr>
      <t>*</t>
    </r>
  </si>
  <si>
    <t>การปรับเปลี่ยนองค์กรภาครัฐสู่ดิจิทัลด้วยกระบวนการคิดเชิงออกแบบ (Government Digital Transformation)</t>
  </si>
  <si>
    <t>Digital Leadership</t>
  </si>
  <si>
    <t>DGA601</t>
  </si>
  <si>
    <t>ผู้นำด้านดิจิทัลภาครัฐ (Digital Leadership)</t>
  </si>
  <si>
    <t>Digital Technology</t>
  </si>
  <si>
    <r>
      <t>DGA301</t>
    </r>
    <r>
      <rPr>
        <sz val="20"/>
        <color rgb="FFFF0000"/>
        <rFont val="TH SarabunPSK"/>
        <family val="2"/>
      </rPr>
      <t>*</t>
    </r>
  </si>
  <si>
    <t>การจัดทำสถาปัตยกรรมองค์กรเพื่อสนับสนุนการเปลี่ยนผ่านสู่รัฐบาลดิจิทัล (Enterprise Architecture for Digital Government Transformation)*</t>
  </si>
  <si>
    <t>DGA307</t>
  </si>
  <si>
    <r>
      <t>DGA308</t>
    </r>
    <r>
      <rPr>
        <sz val="20"/>
        <color rgb="FFFF0000"/>
        <rFont val="TH SarabunPSK"/>
        <family val="2"/>
      </rPr>
      <t>*</t>
    </r>
  </si>
  <si>
    <t>การพัฒนาซอฟต์แวร์สำหรับการบริการด้านดิจิทัลภาครัฐ (Software Development for Digital Government Services)*</t>
  </si>
  <si>
    <t>DGA501</t>
  </si>
  <si>
    <t>การบริหารแผนงานเชิงกลยุทธ์เพื่อการปรับสู่องค์กรดิจิทัล (Strategic Program Management for Digital Organization)</t>
  </si>
  <si>
    <t>DGA502</t>
  </si>
  <si>
    <t>(1)</t>
  </si>
  <si>
    <t xml:space="preserve">จำนวนการอบรมรวมทุกหลักสูตร </t>
  </si>
  <si>
    <t>(2)</t>
  </si>
  <si>
    <t xml:space="preserve">จำนวนการอบรมรวมทุกหลักสูตรไม่เกิน (1 รายชื่อ อบรมได้ 3 หลักสูตร) </t>
  </si>
  <si>
    <t xml:space="preserve">(2) - (1) </t>
  </si>
  <si>
    <r>
      <t xml:space="preserve">ผลต่างของจำนวนการอบรมรวมทุกหลักสูตร กับ จำนวนการอบรมรวมทุกหลักสูตรไม่เกิน 
</t>
    </r>
    <r>
      <rPr>
        <b/>
        <sz val="20"/>
        <rFont val="TH SarabunPSK"/>
        <family val="2"/>
      </rPr>
      <t>(1.กรณีผลต่างไม่ติดลบหรือเท่ากับศูนย์ หมายถึง กรอกรายชื่อผู้อบรม 1 ราย ไม่เกิน 3 หลักสูตร
2.กรณีผลต่างติดลบ หมายถึง กรอกรายชื่อผู้อบรม 1 ราย เกิน 3 หลักสูตร)</t>
    </r>
  </si>
  <si>
    <t>งบประมาณรวมทั้งหมดของหน่วยงาน</t>
  </si>
  <si>
    <t>หมายเหตุ : * กรอบงบประมาณสูงสุด/หน่วยงาน ไม่เกิน 1,000,000 บาท 
(สูตรในการคำนวน เกิดจาก 1,000,000 - งบประมาณรวมทั้งหมดของหน่วยงาน 
1.กรณีงบประมาณรวมทั้งหมดไม่เกิน 1 ล้านบาท ตัวเลขจะเป็นสีเขียว และมีข้อความไม่เกินกรอบงบประมาณสูงสุด
2.กรณีงบประมาณรวมทั้งหมดเกิน 1 ล้านบาท ตัวเลขจะเป็นสีแดงและติดลบ ซึ่งเป็นยอดที่เกินมา)</t>
  </si>
  <si>
    <t>การบริหารโครงการดิจิทัล (Digital Project Management)</t>
  </si>
  <si>
    <t>หมายเหตุ  หลักสูตรที่มีเครื่องมาย * หมาะกับการจัดฝึกอบรมภายในหน่วยงาน (In-House Training) และสามารถส่งคนอบรมได้ไม่เกิน 25 คน เท่านั้น ยกเว้นหลักสูตร GDPO สามารถส่งคนเข้าอบรมได้ไม่เกิน 2 คน</t>
  </si>
  <si>
    <t>การบริหารจัดการบริการเทคโนโลยีสารสนเทศภายในองค์กร (IT Service Management)</t>
  </si>
  <si>
    <r>
      <t xml:space="preserve">3. นำข้อมูลผลที่ได้จากเซลล์ "J18" (D) (cell จะคำนวนอัตโนมัติ) ไปเลือกหลักสูตรที่จะอบรม โดยกรอกจำนวนผู้เข้าอบรมแต่ละหลักสูตรที่ต้องการใน cloum M (จำนวนผู้เข้าอบรมทุกหลักสูตรรวมกันแล้ว จะต้องไม่เกินยอดที่คำนวนได้ใน cell "J18") 
โดยมีเงื่อนไขว่า </t>
    </r>
    <r>
      <rPr>
        <b/>
        <sz val="18"/>
        <color rgb="FFC00000"/>
        <rFont val="TH SarabunPSK"/>
        <family val="2"/>
      </rPr>
      <t>บุคลากรที่เข้ารับการอบรมภายใต้แผนงานบูรณาการฯ ปีงบประมาณ พ.ศ. 2566-2568 แล้ว หากจะเข้ารับการอบรมต่อเนื่องในปีงบประมาณ พ.ศ. 2569 จะต้องเลือกหลักสูตรอบรมที่ไม่ซ้ำกับหลักสูตรที่ได้อบรมไปแล้วในช่วงปีดังกล่าว</t>
    </r>
  </si>
  <si>
    <t>คำประกาศเกี่ยวกับความเป็นส่วนตัวนี้จัดทำขึ้นเพื่อให้หน่วยงานที่มีความประสงค์จะยื่นเสนอโครงการ ภายใต้แผนงานบูรณาการรัฐบาลดิจิทัล ประจำปีงบประมาณ พ.ศ. 2569 ได้ทราบและเข้าใจรูปแบบการเก็บรวบรวม ใช้ และเปิดเผย ข้อมูลส่วนบุคคลที่ สำนักงานพัฒนารัฐบาลดิจิทัล (องค์การมหาชน) หรือ สพร. ในฐานะเจ้าภาพแผนงานบูรณาการรัฐบาลดิจิทัล และ ผู้ควบคุมข้อมูลส่วนบุคคลสพร. ดำเนินการเก็บรวบรวมข้อมูล
ชื่อ-นามสกุล ตำแหน่ง เบอร์โทรศัพท์มือถือ อีเมลของท่านเพื่อความจำเป็นในการติดต่อประสานงาน ที่เกี่ยวข้องกับกระบวนการจัดทำงบประมาณ ซึ่งทาง สพร. มีความจำเป็นต้องเปิดเผยข้อมูลส่วนบุคคลของท่านต่อหน่วยงาน และคณะทำงานที่เกี่ยวข้องทั้งนี้ สพร. จะเก็บรักษาข้อมูลส่วนบุคคลของเจ้าของโครงการ ผู้ประสานงานโครงการ หัวหน้าส่วนราชการ และ ผู้มีอำนาจลงนาม ของแต่ละหน่วยงาน ไว้เป็นระยะเวลาไม่เกิน 5 ปี นับจากวันที่หน่วยงานยื่นเสนอโครงการแล้วเสร็จ เมื่อพ้นระยะเวลาดังกล่าว สพร. จะทำการ ลบ ทำลายข้อมูลส่วนบุคคลของท่านเมื่อ สพร. หมดความจำเป็นในการใช้ข้อมูลส่วนบุคคลนั้น หากมีการเปลี่ยนแปลงจากเงื่อนไขการใช้ข้อมูลดังกล่าวข้างต้น ทาง สพร. จะแจ้งให้ทราบหรือขอความยินยอมเพิ่มเติมเป็นรายกรณี</t>
  </si>
  <si>
    <t>รายละเอียดเงื่อนไขเมื่อหน่วยงานได้รับการจัดสรรงบประมาณในปีงบประมาณ พ.ศ. 2569</t>
  </si>
  <si>
    <t>1.เงื่อนไขและเกณฑ์ของการผ่านการฝึกอบรมและได้รับใบประกาศนียบัตร ประกอบด้วย
    1.1) ผู้เข้ารับการฝึกอบรมจะต้องมีคะแนนทดสอบประเมินความรู้หลังการฝึกอบรม (Post-Test) ไม่น้อยกว่าร้อยละ 70
    1.2) ผู้เข้ารับการฝึกอบรมจะต้องมีระยะเวลาการเข้าอบรมไม่น้อยกว่าร้อยละ 80 
2. ก่อนเปิดการฝึกอบรม หากผู้ที่ได้รับอนุมัติเข้าอบรมของหน่วยงานมีเหตุจำเป็นที่ไม่สามารถเข้าร่วมอบรมได้ตามระยะเวลาที่หลักสูตรกำหนด ให้หน่วยงานพิจารณาดำเนินการ ดังนี้ 
      2.1) กรณีเป็นหลักสูตรที่หน่วยงานเข้าร่วมอบรมมากกว่า 1 รุ่น สามารถสลับรุ่นภายในหน่วยงานตนเองได้ หรือ
      2.2) จัดหาผู้แทนเข้ารับการอบรม โดยผู้แทนจะต้องมีคุณสมบัติสอดคล้องตามที่หลักสูตรกำหนด เช่น หลักสูตรอบรมเฉพาะผู้บริหาร ผู้แทนควรมีตำแหน่งระดับบริหารหรือเทียบเท่า หรือหลักสูตรอบรมสำหรับบุคลากร IT ผู้แทนควรมีพื้นฐานความรู้หรือปฏิบัติงานด้าน IT เป็นต้น
   โดยผู้ประสานงานหลักของหน่วยงานหรือผู้เข้าอบรม ต้องแจ้งทาง email ไปยังผู้ประสานงานหน่วยจัดฝึกอบรม และ CC สถาบัน TDGA (email: tdga-g2_division@dga.or.th) ล่วงหน้าอย่างน้อย 2-3 วันก่อนการเปิดฝึกอบรม
       2.3) ในกรณีที่ไม่สามารถดำเนินการตามข้อ 2.1) หรือ 2.2) ให้หัวหน้าส่วนราชการของหน่วยงานทำหนังสือชี้แจงเหตุผล มายัง สพร.
หมายเหตุ หากไม่สามารถจัดหาผู้เข้าอบรมแทนได้ งบประมาณที่เหลือจะต้องส่งคืน สงป.
3. ผู้เข้ารับการอบรมจะต้องทำแบบทดสอบประเมินความรู้ภาคทฤษฎีก่อนการฝึกอบรม (Pre-Test) เพื่อวัดความรู้และเตรียมความพร้อมก่อนเข้ารับการฝึกอบรม
4. ในระหว่างการฝึกอบรม หากผู้เข้าอบรมไม่สามารถเข้าร่วมอบรมได้ด้วยเหตุสุดวิสัย เช่น เจ็บป่วย อุบัติเหตุ ฯลฯ ให้รีบแจ้งหน่วยจัดฝึกอบรมทราบโดยเร็วผ่านทางโทรศัพท์ และ email ไปยังหน่วยจัดฝึกอบรม และ cc สถาบัน TDGA ทราบ  (email: tdga-g2_division@dga.or.th)
5.  ในกรณีที่ผู้เข้ารับการอบรมของหน่วยงานมีระยะเวลาการเข้าอบรมไม่ครบตามเกณฑ์ที่กำหนด (ต่ำกว่าร้อยละ 80) สพร. จะมีหนังสือแจ้งให้หน่วยงานทราบ  
6. หลังจบการฝึกอบรม สพร. จะมีการติดตามผลหลังการอบรม โดยจะจัดส่งแบบสำรวจให้แก่ผู้ประสานงานของหน่วยงานเป็นผู้รวบรวมและนำส่งให้แก่ สพร. ตามระยะเวลาที่กำหนด</t>
  </si>
  <si>
    <t>ขอสงวนสิทธิ์จำกัดจำนวนผู้เข้าอบรมจากหน่วยงานเดียวกัน ไม่เกิน 25 คน</t>
  </si>
  <si>
    <t>ขอสงวนสิทธิ์จำกัดจำนวนผู้เข้าอบรมจากหน่วยงานเดียวกัน ไม่เกิน 2 คน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</si>
</sst>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5" x14ac:knownFonts="1">
    <font>
      <sz val="11"/>
      <color theme="1"/>
      <name val="Tahoma"/>
      <family val="2"/>
      <charset val="222"/>
      <scheme val="minor"/>
    </font>
    <font>
      <sz val="11"/>
      <color theme="1"/>
      <name val="Arial"/>
      <family val="2"/>
      <charset val="22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4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  <charset val="222"/>
    </font>
    <font>
      <b/>
      <sz val="18"/>
      <color rgb="FFC00000"/>
      <name val="TH SarabunPSK"/>
      <family val="2"/>
      <charset val="222"/>
    </font>
    <font>
      <sz val="18"/>
      <color theme="1"/>
      <name val="TH SarabunPSK"/>
      <family val="2"/>
      <charset val="222"/>
    </font>
    <font>
      <sz val="18"/>
      <color rgb="FFC00000"/>
      <name val="TH SarabunPSK"/>
      <family val="2"/>
      <charset val="222"/>
    </font>
    <font>
      <sz val="16"/>
      <name val="TH SarabunPSK"/>
      <family val="2"/>
    </font>
    <font>
      <b/>
      <sz val="20"/>
      <color theme="1"/>
      <name val="TH SarabunPSK"/>
      <family val="2"/>
      <charset val="222"/>
    </font>
    <font>
      <sz val="20"/>
      <color theme="1"/>
      <name val="Arial"/>
      <family val="2"/>
      <charset val="222"/>
    </font>
    <font>
      <sz val="20"/>
      <color theme="1"/>
      <name val="TH SarabunPSK"/>
      <family val="2"/>
      <charset val="222"/>
    </font>
    <font>
      <b/>
      <sz val="20"/>
      <color rgb="FFC00000"/>
      <name val="TH SarabunPSK"/>
      <family val="2"/>
      <charset val="222"/>
    </font>
    <font>
      <sz val="20"/>
      <color rgb="FFC00000"/>
      <name val="TH SarabunPSK"/>
      <family val="2"/>
      <charset val="222"/>
    </font>
    <font>
      <b/>
      <sz val="20"/>
      <color rgb="FFFF0000"/>
      <name val="TH SarabunPSK"/>
      <family val="2"/>
      <charset val="222"/>
    </font>
    <font>
      <sz val="20"/>
      <color theme="1" tint="4.9989318521683403E-2"/>
      <name val="TH SarabunPSK"/>
      <family val="2"/>
      <charset val="222"/>
    </font>
    <font>
      <sz val="20"/>
      <name val="TH SarabunPSK"/>
      <family val="2"/>
      <charset val="222"/>
    </font>
    <font>
      <sz val="20"/>
      <color rgb="FFFF0000"/>
      <name val="TH SarabunPSK"/>
      <family val="2"/>
      <charset val="222"/>
    </font>
    <font>
      <b/>
      <sz val="20"/>
      <name val="TH SarabunPSK"/>
      <family val="2"/>
    </font>
    <font>
      <b/>
      <u val="singleAccounting"/>
      <sz val="20"/>
      <color theme="1"/>
      <name val="TH SarabunPSK"/>
      <family val="2"/>
      <charset val="222"/>
    </font>
    <font>
      <b/>
      <sz val="18"/>
      <color rgb="FFC00000"/>
      <name val="TH SarabunPSK"/>
      <family val="2"/>
    </font>
    <font>
      <b/>
      <u/>
      <sz val="36"/>
      <color theme="1"/>
      <name val="TH SarabunPSK"/>
      <family val="2"/>
    </font>
    <font>
      <b/>
      <sz val="26"/>
      <color theme="1"/>
      <name val="TH SarabunPSK"/>
      <family val="2"/>
    </font>
    <font>
      <b/>
      <sz val="22"/>
      <color theme="1"/>
      <name val="TH SarabunPSK"/>
      <family val="2"/>
    </font>
    <font>
      <b/>
      <sz val="28"/>
      <color theme="1"/>
      <name val="TH SarabunPSK"/>
      <family val="2"/>
    </font>
    <font>
      <b/>
      <sz val="36"/>
      <color theme="1"/>
      <name val="TH SarabunPSK"/>
      <family val="2"/>
    </font>
    <font>
      <sz val="24"/>
      <color theme="1" tint="4.9989318521683403E-2"/>
      <name val="TH SarabunPSK"/>
      <family val="2"/>
      <charset val="222"/>
    </font>
    <font>
      <sz val="20"/>
      <color theme="1" tint="4.9989318521683403E-2"/>
      <name val="Aptos Narrow"/>
      <family val="2"/>
    </font>
    <font>
      <b/>
      <sz val="16"/>
      <color theme="1"/>
      <name val="TH SarabunPSK"/>
      <family val="2"/>
    </font>
    <font>
      <sz val="20"/>
      <color rgb="FFFF0000"/>
      <name val="TH SarabunPSK"/>
      <family val="2"/>
    </font>
    <font>
      <b/>
      <sz val="14"/>
      <color theme="1"/>
      <name val="TH SarabunPSK"/>
      <family val="2"/>
      <charset val="222"/>
    </font>
    <font>
      <sz val="14"/>
      <color rgb="FFFF0000"/>
      <name val="TH SarabunPSK"/>
      <family val="2"/>
      <charset val="222"/>
    </font>
    <font>
      <b/>
      <sz val="14"/>
      <color rgb="FFC00000"/>
      <name val="TH SarabunPSK"/>
      <family val="2"/>
      <charset val="22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3" fillId="0" borderId="0" xfId="1" applyFont="1" applyAlignment="1">
      <alignment vertical="top" wrapText="1"/>
    </xf>
    <xf numFmtId="0" fontId="13" fillId="0" borderId="0" xfId="1" applyFont="1" applyAlignment="1">
      <alignment horizontal="left" vertical="top" wrapText="1"/>
    </xf>
    <xf numFmtId="0" fontId="14" fillId="0" borderId="0" xfId="1" applyFont="1" applyAlignment="1">
      <alignment horizontal="center" wrapText="1"/>
    </xf>
    <xf numFmtId="0" fontId="7" fillId="0" borderId="0" xfId="1" applyFont="1" applyAlignment="1">
      <alignment horizontal="left" vertical="top" wrapText="1"/>
    </xf>
    <xf numFmtId="0" fontId="9" fillId="5" borderId="1" xfId="1" applyFont="1" applyFill="1" applyBorder="1" applyAlignment="1">
      <alignment horizontal="center" vertical="top" wrapText="1"/>
    </xf>
    <xf numFmtId="0" fontId="8" fillId="0" borderId="0" xfId="1" applyFont="1" applyAlignment="1">
      <alignment horizontal="left" vertical="top" wrapText="1"/>
    </xf>
    <xf numFmtId="0" fontId="8" fillId="5" borderId="1" xfId="1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7" fillId="0" borderId="1" xfId="0" quotePrefix="1" applyFont="1" applyBorder="1" applyAlignment="1">
      <alignment horizontal="left" vertical="top" wrapText="1"/>
    </xf>
    <xf numFmtId="43" fontId="11" fillId="3" borderId="1" xfId="0" applyNumberFormat="1" applyFont="1" applyFill="1" applyBorder="1" applyAlignment="1">
      <alignment horizontal="center" vertical="top" wrapText="1"/>
    </xf>
    <xf numFmtId="0" fontId="15" fillId="3" borderId="1" xfId="1" applyFont="1" applyFill="1" applyBorder="1" applyAlignment="1">
      <alignment horizontal="center" vertical="top"/>
    </xf>
    <xf numFmtId="43" fontId="13" fillId="2" borderId="1" xfId="1" applyNumberFormat="1" applyFont="1" applyFill="1" applyBorder="1" applyAlignment="1">
      <alignment horizontal="left" vertical="top"/>
    </xf>
    <xf numFmtId="0" fontId="12" fillId="0" borderId="0" xfId="1" applyFont="1" applyAlignment="1">
      <alignment vertical="top"/>
    </xf>
    <xf numFmtId="43" fontId="13" fillId="2" borderId="2" xfId="1" applyNumberFormat="1" applyFont="1" applyFill="1" applyBorder="1" applyAlignment="1">
      <alignment horizontal="left" vertical="top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1" fillId="0" borderId="0" xfId="1" quotePrefix="1" applyFont="1" applyAlignment="1">
      <alignment horizontal="right" vertical="top"/>
    </xf>
    <xf numFmtId="0" fontId="13" fillId="7" borderId="2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vertical="center" wrapText="1"/>
    </xf>
    <xf numFmtId="0" fontId="13" fillId="7" borderId="7" xfId="0" applyFont="1" applyFill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43" fontId="21" fillId="0" borderId="1" xfId="0" applyNumberFormat="1" applyFont="1" applyBorder="1" applyAlignment="1">
      <alignment vertical="center" wrapText="1"/>
    </xf>
    <xf numFmtId="43" fontId="14" fillId="0" borderId="4" xfId="1" applyNumberFormat="1" applyFont="1" applyBorder="1" applyAlignment="1">
      <alignment horizontal="center" vertical="top"/>
    </xf>
    <xf numFmtId="0" fontId="11" fillId="0" borderId="0" xfId="1" applyFont="1" applyAlignment="1">
      <alignment vertical="top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17" fillId="0" borderId="0" xfId="0" quotePrefix="1" applyFont="1" applyAlignment="1">
      <alignment horizontal="left" vertical="top" wrapText="1"/>
    </xf>
    <xf numFmtId="43" fontId="11" fillId="0" borderId="0" xfId="0" applyNumberFormat="1" applyFont="1" applyAlignment="1">
      <alignment horizontal="center" vertical="top" wrapText="1"/>
    </xf>
    <xf numFmtId="0" fontId="15" fillId="0" borderId="0" xfId="1" applyFont="1" applyAlignment="1">
      <alignment horizontal="center" vertical="top"/>
    </xf>
    <xf numFmtId="43" fontId="13" fillId="0" borderId="0" xfId="1" applyNumberFormat="1" applyFont="1" applyAlignment="1">
      <alignment horizontal="left" vertical="top"/>
    </xf>
    <xf numFmtId="0" fontId="17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18" fillId="0" borderId="1" xfId="0" quotePrefix="1" applyFont="1" applyBorder="1" applyAlignment="1">
      <alignment horizontal="left" vertical="top" wrapText="1"/>
    </xf>
    <xf numFmtId="0" fontId="29" fillId="0" borderId="1" xfId="0" applyFont="1" applyBorder="1" applyAlignment="1">
      <alignment horizontal="center" vertical="top" wrapText="1"/>
    </xf>
    <xf numFmtId="0" fontId="32" fillId="6" borderId="2" xfId="0" applyFont="1" applyFill="1" applyBorder="1" applyAlignment="1">
      <alignment horizontal="center" vertical="center" wrapText="1"/>
    </xf>
    <xf numFmtId="0" fontId="33" fillId="0" borderId="0" xfId="1" applyFont="1" applyAlignment="1">
      <alignment vertical="top" wrapText="1"/>
    </xf>
    <xf numFmtId="0" fontId="3" fillId="0" borderId="0" xfId="1" applyFont="1" applyAlignment="1">
      <alignment vertical="top" wrapText="1"/>
    </xf>
    <xf numFmtId="0" fontId="16" fillId="0" borderId="0" xfId="1" applyFont="1" applyAlignment="1">
      <alignment vertical="top" wrapText="1"/>
    </xf>
    <xf numFmtId="0" fontId="26" fillId="0" borderId="0" xfId="1" applyFont="1" applyAlignment="1">
      <alignment horizontal="center" vertical="top"/>
    </xf>
    <xf numFmtId="0" fontId="23" fillId="0" borderId="0" xfId="0" applyFont="1" applyAlignment="1">
      <alignment horizontal="center" vertical="center" wrapText="1"/>
    </xf>
    <xf numFmtId="0" fontId="11" fillId="0" borderId="0" xfId="1" applyFont="1" applyAlignment="1">
      <alignment horizontal="left" vertical="top" wrapText="1"/>
    </xf>
    <xf numFmtId="0" fontId="27" fillId="0" borderId="1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top" wrapText="1"/>
    </xf>
    <xf numFmtId="0" fontId="24" fillId="2" borderId="0" xfId="1" applyFont="1" applyFill="1" applyAlignment="1">
      <alignment horizontal="left" vertical="top" wrapText="1"/>
    </xf>
    <xf numFmtId="0" fontId="25" fillId="0" borderId="0" xfId="1" applyFont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top" wrapText="1"/>
    </xf>
    <xf numFmtId="0" fontId="3" fillId="3" borderId="0" xfId="1" applyFont="1" applyFill="1" applyAlignment="1">
      <alignment horizontal="left" vertical="top" wrapText="1"/>
    </xf>
    <xf numFmtId="0" fontId="5" fillId="0" borderId="0" xfId="1" applyFont="1" applyAlignment="1">
      <alignment horizontal="left" wrapText="1"/>
    </xf>
    <xf numFmtId="0" fontId="5" fillId="0" borderId="0" xfId="1" applyFont="1" applyAlignment="1">
      <alignment horizontal="left" vertical="top" wrapText="1"/>
    </xf>
    <xf numFmtId="0" fontId="30" fillId="0" borderId="0" xfId="1" applyFont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14" fillId="0" borderId="18" xfId="1" applyFont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11" fillId="4" borderId="6" xfId="1" applyFont="1" applyFill="1" applyBorder="1" applyAlignment="1">
      <alignment horizontal="center" vertical="center" wrapText="1"/>
    </xf>
    <xf numFmtId="0" fontId="11" fillId="4" borderId="7" xfId="1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4" fillId="0" borderId="0" xfId="1" applyFont="1" applyAlignment="1">
      <alignment horizontal="center"/>
    </xf>
    <xf numFmtId="0" fontId="3" fillId="2" borderId="0" xfId="1" applyFont="1" applyFill="1" applyAlignment="1">
      <alignment horizontal="left" vertical="top" wrapText="1"/>
    </xf>
    <xf numFmtId="0" fontId="6" fillId="0" borderId="8" xfId="1" applyFont="1" applyBorder="1" applyAlignment="1">
      <alignment horizontal="left" vertical="top" wrapText="1"/>
    </xf>
    <xf numFmtId="0" fontId="11" fillId="0" borderId="3" xfId="1" applyFont="1" applyBorder="1" applyAlignment="1">
      <alignment horizontal="left" vertical="top" wrapText="1"/>
    </xf>
    <xf numFmtId="0" fontId="11" fillId="0" borderId="5" xfId="1" applyFont="1" applyBorder="1" applyAlignment="1">
      <alignment horizontal="left" vertical="top" wrapText="1"/>
    </xf>
    <xf numFmtId="0" fontId="11" fillId="0" borderId="4" xfId="1" applyFont="1" applyBorder="1" applyAlignment="1">
      <alignment horizontal="left" vertical="top" wrapText="1"/>
    </xf>
    <xf numFmtId="0" fontId="14" fillId="0" borderId="3" xfId="1" applyFont="1" applyBorder="1" applyAlignment="1">
      <alignment horizontal="left" vertical="top" wrapText="1"/>
    </xf>
    <xf numFmtId="0" fontId="14" fillId="0" borderId="5" xfId="1" applyFont="1" applyBorder="1" applyAlignment="1">
      <alignment horizontal="left" vertical="top" wrapText="1"/>
    </xf>
    <xf numFmtId="0" fontId="14" fillId="0" borderId="4" xfId="1" applyFont="1" applyBorder="1" applyAlignment="1">
      <alignment horizontal="left" vertical="top" wrapText="1"/>
    </xf>
    <xf numFmtId="0" fontId="11" fillId="0" borderId="1" xfId="1" applyFont="1" applyBorder="1" applyAlignment="1">
      <alignment horizontal="left" vertical="top" wrapText="1"/>
    </xf>
    <xf numFmtId="0" fontId="11" fillId="0" borderId="2" xfId="1" applyFont="1" applyBorder="1" applyAlignment="1">
      <alignment horizontal="left" vertical="top" wrapText="1"/>
    </xf>
    <xf numFmtId="0" fontId="34" fillId="0" borderId="0" xfId="1" applyFont="1" applyAlignment="1">
      <alignment horizontal="center" wrapText="1"/>
    </xf>
  </cellXfs>
  <cellStyles count="2">
    <cellStyle name="Normal" xfId="0" builtinId="0"/>
    <cellStyle name="Normal 2" xfId="1" xr:uid="{C9CA8273-3529-4359-8A01-AA921222DA5F}"/>
  </cellStyles>
  <dxfs count="12"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64860</xdr:colOff>
      <xdr:row>14</xdr:row>
      <xdr:rowOff>24040</xdr:rowOff>
    </xdr:from>
    <xdr:to>
      <xdr:col>10</xdr:col>
      <xdr:colOff>462643</xdr:colOff>
      <xdr:row>14</xdr:row>
      <xdr:rowOff>235858</xdr:rowOff>
    </xdr:to>
    <xdr:sp macro="" textlink="">
      <xdr:nvSpPr>
        <xdr:cNvPr id="2" name="Arrow: Left 1">
          <a:extLst>
            <a:ext uri="{FF2B5EF4-FFF2-40B4-BE49-F238E27FC236}">
              <a16:creationId xmlns:a16="http://schemas.microsoft.com/office/drawing/2014/main" id="{04B01B9E-1E2F-414D-8AA4-675E808678B9}"/>
            </a:ext>
          </a:extLst>
        </xdr:cNvPr>
        <xdr:cNvSpPr/>
      </xdr:nvSpPr>
      <xdr:spPr>
        <a:xfrm>
          <a:off x="9881960" y="5415190"/>
          <a:ext cx="397783" cy="211818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10</xdr:col>
      <xdr:colOff>67582</xdr:colOff>
      <xdr:row>15</xdr:row>
      <xdr:rowOff>60324</xdr:rowOff>
    </xdr:from>
    <xdr:to>
      <xdr:col>10</xdr:col>
      <xdr:colOff>468539</xdr:colOff>
      <xdr:row>15</xdr:row>
      <xdr:rowOff>295728</xdr:rowOff>
    </xdr:to>
    <xdr:sp macro="" textlink="">
      <xdr:nvSpPr>
        <xdr:cNvPr id="3" name="Arrow: Left 2">
          <a:extLst>
            <a:ext uri="{FF2B5EF4-FFF2-40B4-BE49-F238E27FC236}">
              <a16:creationId xmlns:a16="http://schemas.microsoft.com/office/drawing/2014/main" id="{5B5351D4-167E-4B7D-9C57-3C142C0FB418}"/>
            </a:ext>
          </a:extLst>
        </xdr:cNvPr>
        <xdr:cNvSpPr/>
      </xdr:nvSpPr>
      <xdr:spPr>
        <a:xfrm>
          <a:off x="9884682" y="6194424"/>
          <a:ext cx="400957" cy="23540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10</xdr:col>
      <xdr:colOff>70303</xdr:colOff>
      <xdr:row>16</xdr:row>
      <xdr:rowOff>199117</xdr:rowOff>
    </xdr:from>
    <xdr:to>
      <xdr:col>10</xdr:col>
      <xdr:colOff>471260</xdr:colOff>
      <xdr:row>16</xdr:row>
      <xdr:rowOff>428171</xdr:rowOff>
    </xdr:to>
    <xdr:sp macro="" textlink="">
      <xdr:nvSpPr>
        <xdr:cNvPr id="4" name="Arrow: Left 3">
          <a:extLst>
            <a:ext uri="{FF2B5EF4-FFF2-40B4-BE49-F238E27FC236}">
              <a16:creationId xmlns:a16="http://schemas.microsoft.com/office/drawing/2014/main" id="{B9553275-F1A5-4B68-B50C-181C97BB29A1}"/>
            </a:ext>
          </a:extLst>
        </xdr:cNvPr>
        <xdr:cNvSpPr/>
      </xdr:nvSpPr>
      <xdr:spPr>
        <a:xfrm>
          <a:off x="9887403" y="7552417"/>
          <a:ext cx="400957" cy="229054"/>
        </a:xfrm>
        <a:prstGeom prst="leftArrow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10</xdr:col>
      <xdr:colOff>105833</xdr:colOff>
      <xdr:row>17</xdr:row>
      <xdr:rowOff>105831</xdr:rowOff>
    </xdr:from>
    <xdr:to>
      <xdr:col>10</xdr:col>
      <xdr:colOff>506790</xdr:colOff>
      <xdr:row>17</xdr:row>
      <xdr:rowOff>334885</xdr:rowOff>
    </xdr:to>
    <xdr:sp macro="" textlink="">
      <xdr:nvSpPr>
        <xdr:cNvPr id="6" name="Arrow: Left 5">
          <a:extLst>
            <a:ext uri="{FF2B5EF4-FFF2-40B4-BE49-F238E27FC236}">
              <a16:creationId xmlns:a16="http://schemas.microsoft.com/office/drawing/2014/main" id="{EF8EC3B3-110B-4E57-BD16-AECD83A70354}"/>
            </a:ext>
          </a:extLst>
        </xdr:cNvPr>
        <xdr:cNvSpPr/>
      </xdr:nvSpPr>
      <xdr:spPr>
        <a:xfrm>
          <a:off x="9922933" y="8945031"/>
          <a:ext cx="400957" cy="229054"/>
        </a:xfrm>
        <a:prstGeom prst="leftArrow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12</xdr:col>
      <xdr:colOff>869497</xdr:colOff>
      <xdr:row>19</xdr:row>
      <xdr:rowOff>48229</xdr:rowOff>
    </xdr:from>
    <xdr:to>
      <xdr:col>12</xdr:col>
      <xdr:colOff>1176111</xdr:colOff>
      <xdr:row>19</xdr:row>
      <xdr:rowOff>353936</xdr:rowOff>
    </xdr:to>
    <xdr:sp macro="" textlink="">
      <xdr:nvSpPr>
        <xdr:cNvPr id="7" name="Arrow: Down 6">
          <a:extLst>
            <a:ext uri="{FF2B5EF4-FFF2-40B4-BE49-F238E27FC236}">
              <a16:creationId xmlns:a16="http://schemas.microsoft.com/office/drawing/2014/main" id="{EE3E09BE-A39E-4D23-BB36-A1CD8FD9A95D}"/>
            </a:ext>
          </a:extLst>
        </xdr:cNvPr>
        <xdr:cNvSpPr/>
      </xdr:nvSpPr>
      <xdr:spPr>
        <a:xfrm>
          <a:off x="15391947" y="10690829"/>
          <a:ext cx="306614" cy="248557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64860</xdr:colOff>
      <xdr:row>14</xdr:row>
      <xdr:rowOff>24040</xdr:rowOff>
    </xdr:from>
    <xdr:to>
      <xdr:col>10</xdr:col>
      <xdr:colOff>462643</xdr:colOff>
      <xdr:row>14</xdr:row>
      <xdr:rowOff>235858</xdr:rowOff>
    </xdr:to>
    <xdr:sp macro="" textlink="">
      <xdr:nvSpPr>
        <xdr:cNvPr id="2" name="Arrow: Left 1">
          <a:extLst>
            <a:ext uri="{FF2B5EF4-FFF2-40B4-BE49-F238E27FC236}">
              <a16:creationId xmlns:a16="http://schemas.microsoft.com/office/drawing/2014/main" id="{02626662-13BC-4839-8A51-395DA4B31017}"/>
            </a:ext>
          </a:extLst>
        </xdr:cNvPr>
        <xdr:cNvSpPr/>
      </xdr:nvSpPr>
      <xdr:spPr>
        <a:xfrm>
          <a:off x="11012260" y="6139090"/>
          <a:ext cx="397783" cy="211818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10</xdr:col>
      <xdr:colOff>67582</xdr:colOff>
      <xdr:row>15</xdr:row>
      <xdr:rowOff>60324</xdr:rowOff>
    </xdr:from>
    <xdr:to>
      <xdr:col>10</xdr:col>
      <xdr:colOff>468539</xdr:colOff>
      <xdr:row>15</xdr:row>
      <xdr:rowOff>295728</xdr:rowOff>
    </xdr:to>
    <xdr:sp macro="" textlink="">
      <xdr:nvSpPr>
        <xdr:cNvPr id="3" name="Arrow: Left 2">
          <a:extLst>
            <a:ext uri="{FF2B5EF4-FFF2-40B4-BE49-F238E27FC236}">
              <a16:creationId xmlns:a16="http://schemas.microsoft.com/office/drawing/2014/main" id="{3C56CD22-FE3B-40FC-9E96-2891B645B35F}"/>
            </a:ext>
          </a:extLst>
        </xdr:cNvPr>
        <xdr:cNvSpPr/>
      </xdr:nvSpPr>
      <xdr:spPr>
        <a:xfrm>
          <a:off x="11014982" y="6823074"/>
          <a:ext cx="400957" cy="23540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10</xdr:col>
      <xdr:colOff>70303</xdr:colOff>
      <xdr:row>16</xdr:row>
      <xdr:rowOff>199117</xdr:rowOff>
    </xdr:from>
    <xdr:to>
      <xdr:col>10</xdr:col>
      <xdr:colOff>471260</xdr:colOff>
      <xdr:row>16</xdr:row>
      <xdr:rowOff>428171</xdr:rowOff>
    </xdr:to>
    <xdr:sp macro="" textlink="">
      <xdr:nvSpPr>
        <xdr:cNvPr id="4" name="Arrow: Left 3">
          <a:extLst>
            <a:ext uri="{FF2B5EF4-FFF2-40B4-BE49-F238E27FC236}">
              <a16:creationId xmlns:a16="http://schemas.microsoft.com/office/drawing/2014/main" id="{CFC75786-FCC9-435B-8744-09A1EEC156F4}"/>
            </a:ext>
          </a:extLst>
        </xdr:cNvPr>
        <xdr:cNvSpPr/>
      </xdr:nvSpPr>
      <xdr:spPr>
        <a:xfrm>
          <a:off x="11017703" y="7666717"/>
          <a:ext cx="400957" cy="229054"/>
        </a:xfrm>
        <a:prstGeom prst="leftArrow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10</xdr:col>
      <xdr:colOff>105833</xdr:colOff>
      <xdr:row>17</xdr:row>
      <xdr:rowOff>105831</xdr:rowOff>
    </xdr:from>
    <xdr:to>
      <xdr:col>10</xdr:col>
      <xdr:colOff>506790</xdr:colOff>
      <xdr:row>17</xdr:row>
      <xdr:rowOff>334885</xdr:rowOff>
    </xdr:to>
    <xdr:sp macro="" textlink="">
      <xdr:nvSpPr>
        <xdr:cNvPr id="5" name="Arrow: Left 4">
          <a:extLst>
            <a:ext uri="{FF2B5EF4-FFF2-40B4-BE49-F238E27FC236}">
              <a16:creationId xmlns:a16="http://schemas.microsoft.com/office/drawing/2014/main" id="{98CCEB40-0393-419B-8059-0C970BD6613A}"/>
            </a:ext>
          </a:extLst>
        </xdr:cNvPr>
        <xdr:cNvSpPr/>
      </xdr:nvSpPr>
      <xdr:spPr>
        <a:xfrm>
          <a:off x="11053233" y="8557681"/>
          <a:ext cx="400957" cy="229054"/>
        </a:xfrm>
        <a:prstGeom prst="leftArrow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12</xdr:col>
      <xdr:colOff>869497</xdr:colOff>
      <xdr:row>19</xdr:row>
      <xdr:rowOff>48229</xdr:rowOff>
    </xdr:from>
    <xdr:to>
      <xdr:col>12</xdr:col>
      <xdr:colOff>1176111</xdr:colOff>
      <xdr:row>19</xdr:row>
      <xdr:rowOff>353936</xdr:rowOff>
    </xdr:to>
    <xdr:sp macro="" textlink="">
      <xdr:nvSpPr>
        <xdr:cNvPr id="6" name="Arrow: Down 5">
          <a:extLst>
            <a:ext uri="{FF2B5EF4-FFF2-40B4-BE49-F238E27FC236}">
              <a16:creationId xmlns:a16="http://schemas.microsoft.com/office/drawing/2014/main" id="{EE9EB818-4436-419C-A502-36C783052C7A}"/>
            </a:ext>
          </a:extLst>
        </xdr:cNvPr>
        <xdr:cNvSpPr/>
      </xdr:nvSpPr>
      <xdr:spPr>
        <a:xfrm>
          <a:off x="14153697" y="10132029"/>
          <a:ext cx="306614" cy="248557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72FB6-37F8-451D-9FDE-E5FF750BB109}">
  <dimension ref="A1:J32"/>
  <sheetViews>
    <sheetView view="pageBreakPreview" zoomScale="20" zoomScaleNormal="60" zoomScaleSheetLayoutView="20" workbookViewId="0">
      <selection activeCell="AI18" sqref="AI18"/>
    </sheetView>
  </sheetViews>
  <sheetFormatPr defaultColWidth="9.08203125" defaultRowHeight="23.5" x14ac:dyDescent="0.3"/>
  <cols>
    <col min="1" max="1" width="6.08203125" style="5" customWidth="1"/>
    <col min="2" max="2" width="19.08203125" style="5" customWidth="1"/>
    <col min="3" max="3" width="25.08203125" style="5" customWidth="1"/>
    <col min="4" max="4" width="28.9140625" style="8" customWidth="1"/>
    <col min="5" max="5" width="49.33203125" style="7" customWidth="1"/>
    <col min="6" max="6" width="15.33203125" style="5" customWidth="1"/>
    <col min="7" max="7" width="14.25" style="5" customWidth="1"/>
    <col min="8" max="8" width="27.9140625" style="7" customWidth="1"/>
    <col min="9" max="9" width="23.75" style="7" customWidth="1"/>
    <col min="10" max="10" width="31.08203125" style="7" customWidth="1"/>
    <col min="11" max="16384" width="9.08203125" style="7"/>
  </cols>
  <sheetData>
    <row r="1" spans="1:10" ht="64.5" customHeight="1" x14ac:dyDescent="0.3">
      <c r="B1" s="52" t="s">
        <v>0</v>
      </c>
      <c r="C1" s="52"/>
      <c r="D1" s="52"/>
      <c r="E1" s="52"/>
      <c r="F1" s="52"/>
      <c r="G1" s="52"/>
      <c r="H1" s="52"/>
      <c r="I1" s="52"/>
      <c r="J1" s="52"/>
    </row>
    <row r="2" spans="1:10" ht="41" x14ac:dyDescent="0.3">
      <c r="B2" s="51" t="s">
        <v>1</v>
      </c>
      <c r="C2" s="51"/>
      <c r="D2" s="51"/>
      <c r="E2" s="51"/>
      <c r="F2" s="51"/>
      <c r="G2" s="51"/>
      <c r="H2" s="51"/>
      <c r="I2" s="51"/>
      <c r="J2" s="51"/>
    </row>
    <row r="3" spans="1:10" ht="40" customHeight="1" x14ac:dyDescent="0.3">
      <c r="B3" s="64" t="s">
        <v>2</v>
      </c>
      <c r="C3" s="64"/>
      <c r="D3" s="64"/>
      <c r="E3" s="64"/>
      <c r="F3" s="64"/>
      <c r="G3" s="64"/>
      <c r="H3" s="64"/>
      <c r="I3" s="64"/>
      <c r="J3" s="64"/>
    </row>
    <row r="4" spans="1:10" ht="22.5" customHeight="1" x14ac:dyDescent="0.3">
      <c r="B4" s="65" t="s">
        <v>107</v>
      </c>
      <c r="C4" s="65"/>
      <c r="D4" s="65"/>
      <c r="E4" s="65"/>
      <c r="F4" s="65"/>
      <c r="G4" s="65"/>
      <c r="H4" s="65"/>
      <c r="I4" s="65"/>
      <c r="J4" s="65"/>
    </row>
    <row r="5" spans="1:10" ht="34" customHeight="1" x14ac:dyDescent="0.3">
      <c r="B5" s="65"/>
      <c r="C5" s="65"/>
      <c r="D5" s="65"/>
      <c r="E5" s="65"/>
      <c r="F5" s="65"/>
      <c r="G5" s="65"/>
      <c r="H5" s="65"/>
      <c r="I5" s="65"/>
      <c r="J5" s="65"/>
    </row>
    <row r="6" spans="1:10" ht="62.5" customHeight="1" x14ac:dyDescent="0.3">
      <c r="B6" s="65"/>
      <c r="C6" s="65"/>
      <c r="D6" s="65"/>
      <c r="E6" s="65"/>
      <c r="F6" s="65"/>
      <c r="G6" s="65"/>
      <c r="H6" s="65"/>
      <c r="I6" s="65"/>
      <c r="J6" s="65"/>
    </row>
    <row r="7" spans="1:10" ht="59.5" customHeight="1" x14ac:dyDescent="0.3">
      <c r="B7" s="65"/>
      <c r="C7" s="65"/>
      <c r="D7" s="65"/>
      <c r="E7" s="65"/>
      <c r="F7" s="65"/>
      <c r="G7" s="65"/>
      <c r="H7" s="65"/>
      <c r="I7" s="65"/>
      <c r="J7" s="65"/>
    </row>
    <row r="8" spans="1:10" ht="38.5" customHeight="1" x14ac:dyDescent="0.3">
      <c r="B8" s="65"/>
      <c r="C8" s="65"/>
      <c r="D8" s="65"/>
      <c r="E8" s="65"/>
      <c r="F8" s="65"/>
      <c r="G8" s="65"/>
      <c r="H8" s="65"/>
      <c r="I8" s="65"/>
      <c r="J8" s="65"/>
    </row>
    <row r="9" spans="1:10" x14ac:dyDescent="0.75">
      <c r="B9" s="2"/>
      <c r="C9" s="4"/>
      <c r="D9" s="2"/>
      <c r="E9" s="2"/>
      <c r="F9" s="2"/>
      <c r="G9" s="2"/>
      <c r="H9" s="1"/>
      <c r="I9" s="1"/>
      <c r="J9" s="1"/>
    </row>
    <row r="10" spans="1:10" s="5" customFormat="1" ht="38.15" customHeight="1" x14ac:dyDescent="0.3">
      <c r="A10" s="35"/>
      <c r="B10" s="64" t="s">
        <v>108</v>
      </c>
      <c r="C10" s="64"/>
      <c r="D10" s="64"/>
      <c r="E10" s="64"/>
      <c r="F10" s="64"/>
      <c r="G10" s="64"/>
      <c r="H10" s="64"/>
      <c r="I10" s="64"/>
      <c r="J10" s="64"/>
    </row>
    <row r="11" spans="1:10" s="5" customFormat="1" ht="46.5" customHeight="1" x14ac:dyDescent="0.3">
      <c r="A11" s="36"/>
      <c r="B11" s="63" t="s">
        <v>109</v>
      </c>
      <c r="C11" s="63"/>
      <c r="D11" s="63"/>
      <c r="E11" s="63"/>
      <c r="F11" s="63"/>
      <c r="G11" s="63"/>
      <c r="H11" s="63"/>
      <c r="I11" s="63"/>
      <c r="J11" s="63"/>
    </row>
    <row r="12" spans="1:10" s="5" customFormat="1" ht="46.5" customHeight="1" x14ac:dyDescent="0.3">
      <c r="A12" s="36"/>
      <c r="B12" s="63"/>
      <c r="C12" s="63"/>
      <c r="D12" s="63"/>
      <c r="E12" s="63"/>
      <c r="F12" s="63"/>
      <c r="G12" s="63"/>
      <c r="H12" s="63"/>
      <c r="I12" s="63"/>
      <c r="J12" s="63"/>
    </row>
    <row r="13" spans="1:10" s="5" customFormat="1" ht="46.5" customHeight="1" x14ac:dyDescent="0.3">
      <c r="A13" s="36"/>
      <c r="B13" s="63"/>
      <c r="C13" s="63"/>
      <c r="D13" s="63"/>
      <c r="E13" s="63"/>
      <c r="F13" s="63"/>
      <c r="G13" s="63"/>
      <c r="H13" s="63"/>
      <c r="I13" s="63"/>
      <c r="J13" s="63"/>
    </row>
    <row r="14" spans="1:10" s="5" customFormat="1" ht="46.5" customHeight="1" x14ac:dyDescent="0.3">
      <c r="A14" s="36"/>
      <c r="B14" s="63"/>
      <c r="C14" s="63"/>
      <c r="D14" s="63"/>
      <c r="E14" s="63"/>
      <c r="F14" s="63"/>
      <c r="G14" s="63"/>
      <c r="H14" s="63"/>
      <c r="I14" s="63"/>
      <c r="J14" s="63"/>
    </row>
    <row r="15" spans="1:10" ht="46.5" customHeight="1" x14ac:dyDescent="0.3">
      <c r="A15" s="36"/>
      <c r="B15" s="63"/>
      <c r="C15" s="63"/>
      <c r="D15" s="63"/>
      <c r="E15" s="63"/>
      <c r="F15" s="63"/>
      <c r="G15" s="63"/>
      <c r="H15" s="63"/>
      <c r="I15" s="63"/>
      <c r="J15" s="63"/>
    </row>
    <row r="16" spans="1:10" ht="46.5" customHeight="1" x14ac:dyDescent="0.3">
      <c r="A16" s="36"/>
      <c r="B16" s="63"/>
      <c r="C16" s="63"/>
      <c r="D16" s="63"/>
      <c r="E16" s="63"/>
      <c r="F16" s="63"/>
      <c r="G16" s="63"/>
      <c r="H16" s="63"/>
      <c r="I16" s="63"/>
      <c r="J16" s="63"/>
    </row>
    <row r="17" spans="1:10" ht="46.5" customHeight="1" x14ac:dyDescent="0.3">
      <c r="A17" s="36"/>
      <c r="B17" s="63"/>
      <c r="C17" s="63"/>
      <c r="D17" s="63"/>
      <c r="E17" s="63"/>
      <c r="F17" s="63"/>
      <c r="G17" s="63"/>
      <c r="H17" s="63"/>
      <c r="I17" s="63"/>
      <c r="J17" s="63"/>
    </row>
    <row r="18" spans="1:10" ht="215.5" customHeight="1" x14ac:dyDescent="0.3">
      <c r="A18" s="36"/>
      <c r="B18" s="63"/>
      <c r="C18" s="63"/>
      <c r="D18" s="63"/>
      <c r="E18" s="63"/>
      <c r="F18" s="63"/>
      <c r="G18" s="63"/>
      <c r="H18" s="63"/>
      <c r="I18" s="63"/>
      <c r="J18" s="63"/>
    </row>
    <row r="19" spans="1:10" ht="29.15" customHeight="1" thickBot="1" x14ac:dyDescent="0.35">
      <c r="A19" s="36"/>
      <c r="B19" s="36"/>
      <c r="C19" s="9"/>
      <c r="D19" s="38"/>
      <c r="E19" s="39"/>
      <c r="F19" s="36"/>
      <c r="G19" s="40"/>
      <c r="H19" s="41"/>
      <c r="I19" s="42"/>
      <c r="J19" s="23"/>
    </row>
    <row r="20" spans="1:10" ht="81" customHeight="1" x14ac:dyDescent="0.3">
      <c r="A20" s="36"/>
      <c r="B20" s="54" t="s">
        <v>3</v>
      </c>
      <c r="C20" s="55"/>
      <c r="D20" s="55"/>
      <c r="E20" s="55"/>
      <c r="F20" s="55"/>
      <c r="G20" s="55"/>
      <c r="H20" s="55"/>
      <c r="I20" s="56"/>
      <c r="J20" s="23"/>
    </row>
    <row r="21" spans="1:10" s="6" customFormat="1" ht="94" customHeight="1" x14ac:dyDescent="0.3">
      <c r="A21" s="36"/>
      <c r="B21" s="57"/>
      <c r="C21" s="58"/>
      <c r="D21" s="58"/>
      <c r="E21" s="58"/>
      <c r="F21" s="58"/>
      <c r="G21" s="58"/>
      <c r="H21" s="58"/>
      <c r="I21" s="59"/>
      <c r="J21" s="23"/>
    </row>
    <row r="22" spans="1:10" ht="68.5" customHeight="1" x14ac:dyDescent="0.3">
      <c r="A22" s="36"/>
      <c r="B22" s="57"/>
      <c r="C22" s="58"/>
      <c r="D22" s="58"/>
      <c r="E22" s="58"/>
      <c r="F22" s="58"/>
      <c r="G22" s="58"/>
      <c r="H22" s="58"/>
      <c r="I22" s="59"/>
      <c r="J22" s="25"/>
    </row>
    <row r="23" spans="1:10" ht="29.5" x14ac:dyDescent="0.3">
      <c r="A23" s="36"/>
      <c r="B23" s="57"/>
      <c r="C23" s="58"/>
      <c r="D23" s="58"/>
      <c r="E23" s="58"/>
      <c r="F23" s="58"/>
      <c r="G23" s="58"/>
      <c r="H23" s="58"/>
      <c r="I23" s="59"/>
      <c r="J23" s="25"/>
    </row>
    <row r="24" spans="1:10" ht="83.5" customHeight="1" thickBot="1" x14ac:dyDescent="0.35">
      <c r="A24" s="36"/>
      <c r="B24" s="60"/>
      <c r="C24" s="61"/>
      <c r="D24" s="61"/>
      <c r="E24" s="61"/>
      <c r="F24" s="61"/>
      <c r="G24" s="61"/>
      <c r="H24" s="61"/>
      <c r="I24" s="62"/>
      <c r="J24" s="25"/>
    </row>
    <row r="25" spans="1:10" ht="81.650000000000006" customHeight="1" x14ac:dyDescent="0.3">
      <c r="A25" s="36"/>
      <c r="B25" s="37"/>
      <c r="C25" s="9"/>
      <c r="D25" s="38"/>
      <c r="E25" s="39"/>
      <c r="F25" s="36"/>
      <c r="G25" s="40"/>
      <c r="H25" s="41"/>
      <c r="I25" s="42"/>
      <c r="J25" s="25"/>
    </row>
    <row r="26" spans="1:10" ht="65.150000000000006" customHeight="1" x14ac:dyDescent="0.3">
      <c r="A26" s="36"/>
      <c r="B26" s="37"/>
      <c r="C26" s="9"/>
      <c r="D26" s="38"/>
      <c r="E26" s="39"/>
      <c r="F26" s="36"/>
      <c r="G26" s="40"/>
      <c r="H26" s="41"/>
      <c r="I26" s="42"/>
      <c r="J26" s="25"/>
    </row>
    <row r="27" spans="1:10" ht="90.65" customHeight="1" x14ac:dyDescent="0.3">
      <c r="A27" s="36"/>
      <c r="B27" s="37"/>
      <c r="C27" s="43"/>
      <c r="D27" s="38"/>
      <c r="E27" s="39"/>
      <c r="F27" s="36"/>
      <c r="G27" s="40"/>
      <c r="H27" s="41"/>
      <c r="I27" s="42"/>
      <c r="J27" s="25"/>
    </row>
    <row r="28" spans="1:10" ht="56.5" customHeight="1" x14ac:dyDescent="0.3">
      <c r="A28" s="36"/>
      <c r="B28" s="37"/>
      <c r="C28" s="43"/>
      <c r="D28" s="38"/>
      <c r="E28" s="39"/>
      <c r="F28" s="36"/>
      <c r="G28" s="40"/>
      <c r="H28" s="41"/>
      <c r="I28" s="42"/>
      <c r="J28" s="25"/>
    </row>
    <row r="29" spans="1:10" ht="76" customHeight="1" x14ac:dyDescent="0.3">
      <c r="A29" s="36"/>
      <c r="B29" s="37"/>
      <c r="C29" s="43"/>
      <c r="D29" s="38"/>
      <c r="E29" s="39"/>
      <c r="F29" s="36"/>
      <c r="G29" s="40"/>
      <c r="H29" s="41"/>
      <c r="I29" s="42"/>
      <c r="J29" s="25"/>
    </row>
    <row r="30" spans="1:10" ht="56.5" customHeight="1" x14ac:dyDescent="0.3">
      <c r="A30" s="36"/>
      <c r="B30" s="37"/>
      <c r="C30" s="9"/>
      <c r="D30" s="38"/>
      <c r="E30" s="39"/>
      <c r="F30" s="36"/>
      <c r="G30" s="40"/>
      <c r="H30" s="41"/>
      <c r="I30" s="42"/>
      <c r="J30" s="25"/>
    </row>
    <row r="31" spans="1:10" ht="58" customHeight="1" x14ac:dyDescent="0.3">
      <c r="A31" s="44"/>
      <c r="B31" s="44"/>
      <c r="C31" s="44"/>
      <c r="D31" s="27"/>
      <c r="E31" s="34"/>
      <c r="F31" s="34"/>
      <c r="G31" s="34"/>
      <c r="H31" s="36"/>
      <c r="I31" s="25"/>
      <c r="J31" s="25"/>
    </row>
    <row r="32" spans="1:10" ht="63" customHeight="1" x14ac:dyDescent="0.3">
      <c r="A32" s="44"/>
      <c r="B32" s="44"/>
      <c r="C32" s="44"/>
      <c r="D32" s="27"/>
      <c r="E32" s="53"/>
      <c r="F32" s="53"/>
      <c r="G32" s="53"/>
      <c r="H32" s="36"/>
      <c r="I32" s="25"/>
      <c r="J32" s="25"/>
    </row>
  </sheetData>
  <mergeCells count="8">
    <mergeCell ref="B2:J2"/>
    <mergeCell ref="B1:J1"/>
    <mergeCell ref="E32:G32"/>
    <mergeCell ref="B20:I24"/>
    <mergeCell ref="B11:J18"/>
    <mergeCell ref="B3:J3"/>
    <mergeCell ref="B4:J8"/>
    <mergeCell ref="B10:J10"/>
  </mergeCells>
  <pageMargins left="0.19685039370078741" right="0.19685039370078741" top="0.31496062992125984" bottom="0.15748031496062992" header="0.31496062992125984" footer="0.31496062992125984"/>
  <pageSetup paperSize="9" scale="3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34586-3BE3-4089-B98D-3118FC84304C}">
  <dimension ref="A1:R54"/>
  <sheetViews>
    <sheetView tabSelected="1" topLeftCell="A40" zoomScale="40" zoomScaleNormal="40" workbookViewId="0">
      <selection activeCell="O47" sqref="O47"/>
    </sheetView>
  </sheetViews>
  <sheetFormatPr defaultColWidth="9.08203125" defaultRowHeight="23.5" x14ac:dyDescent="0.3"/>
  <cols>
    <col min="1" max="1" width="7.08203125" style="5" customWidth="1"/>
    <col min="2" max="2" width="17.33203125" style="5" customWidth="1"/>
    <col min="3" max="3" width="10.6640625" style="5" customWidth="1"/>
    <col min="4" max="4" width="12.33203125" style="5" customWidth="1"/>
    <col min="5" max="6" width="11.25" style="5" customWidth="1"/>
    <col min="7" max="7" width="9.9140625" style="5" customWidth="1"/>
    <col min="8" max="9" width="11.25" style="5" customWidth="1"/>
    <col min="10" max="10" width="41.33203125" style="5" customWidth="1"/>
    <col min="11" max="11" width="14.33203125" style="5" customWidth="1"/>
    <col min="12" max="12" width="16.33203125" style="8" customWidth="1"/>
    <col min="13" max="13" width="23.33203125" style="7" customWidth="1"/>
    <col min="14" max="14" width="23.08203125" style="5" customWidth="1"/>
    <col min="15" max="15" width="18.25" style="5" customWidth="1"/>
    <col min="16" max="16" width="27.9140625" style="7" customWidth="1"/>
    <col min="17" max="17" width="23.75" style="7" customWidth="1"/>
    <col min="18" max="18" width="0.25" style="7" customWidth="1"/>
    <col min="19" max="16384" width="9.08203125" style="7"/>
  </cols>
  <sheetData>
    <row r="1" spans="2:18" ht="35" x14ac:dyDescent="1.1000000000000001">
      <c r="B1" s="85" t="s">
        <v>1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2:18" ht="26.5" x14ac:dyDescent="0.3">
      <c r="B2" s="86" t="s">
        <v>4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2:18" ht="22.5" customHeight="1" x14ac:dyDescent="0.3">
      <c r="B3" s="72" t="s">
        <v>5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2:18" ht="53.5" customHeight="1" x14ac:dyDescent="0.3">
      <c r="B4" s="72" t="s">
        <v>6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</row>
    <row r="5" spans="2:18" ht="58.5" customHeight="1" x14ac:dyDescent="0.3">
      <c r="B5" s="72" t="s">
        <v>7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</row>
    <row r="6" spans="2:18" ht="55.5" customHeight="1" x14ac:dyDescent="0.3">
      <c r="B6" s="72" t="s">
        <v>8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</row>
    <row r="7" spans="2:18" ht="22.5" customHeight="1" x14ac:dyDescent="0.3">
      <c r="B7" s="73" t="s">
        <v>9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</row>
    <row r="8" spans="2:18" ht="22.5" customHeight="1" x14ac:dyDescent="0.85">
      <c r="B8" s="74" t="s">
        <v>10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</row>
    <row r="9" spans="2:18" ht="22.5" customHeight="1" x14ac:dyDescent="0.85">
      <c r="B9" s="74" t="s">
        <v>11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2:18" ht="65.5" customHeight="1" x14ac:dyDescent="0.3">
      <c r="B10" s="75" t="s">
        <v>106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</row>
    <row r="11" spans="2:18" ht="33" customHeight="1" x14ac:dyDescent="0.3">
      <c r="B11" s="76" t="s">
        <v>12</v>
      </c>
      <c r="C11" s="76"/>
      <c r="D11" s="76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</row>
    <row r="12" spans="2:18" ht="19" customHeight="1" x14ac:dyDescent="0.3"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</row>
    <row r="13" spans="2:18" ht="22.5" customHeight="1" x14ac:dyDescent="0.3"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</row>
    <row r="14" spans="2:18" ht="22.5" customHeight="1" x14ac:dyDescent="0.3">
      <c r="B14" s="3"/>
      <c r="C14" s="3"/>
      <c r="D14" s="3"/>
      <c r="E14" s="3"/>
      <c r="F14" s="3"/>
      <c r="G14" s="72" t="s">
        <v>13</v>
      </c>
      <c r="H14" s="72"/>
      <c r="I14" s="72"/>
      <c r="J14" s="49"/>
      <c r="K14" s="49"/>
      <c r="L14" s="49"/>
      <c r="M14" s="3"/>
      <c r="N14" s="3"/>
      <c r="O14" s="3"/>
      <c r="P14" s="3"/>
      <c r="Q14" s="3"/>
      <c r="R14" s="3"/>
    </row>
    <row r="15" spans="2:18" ht="51" customHeight="1" x14ac:dyDescent="0.3">
      <c r="B15" s="3"/>
      <c r="C15" s="3"/>
      <c r="D15" s="3"/>
      <c r="E15" s="3"/>
      <c r="F15" s="78" t="s">
        <v>14</v>
      </c>
      <c r="G15" s="78"/>
      <c r="H15" s="78"/>
      <c r="I15" s="87"/>
      <c r="J15" s="13"/>
      <c r="K15" s="14"/>
      <c r="L15" s="12" t="s">
        <v>15</v>
      </c>
      <c r="P15" s="14"/>
      <c r="Q15" s="14"/>
      <c r="R15" s="3"/>
    </row>
    <row r="16" spans="2:18" ht="55.5" customHeight="1" x14ac:dyDescent="0.3">
      <c r="B16" s="3"/>
      <c r="C16" s="3"/>
      <c r="D16" s="3"/>
      <c r="E16" s="3"/>
      <c r="F16" s="78" t="s">
        <v>16</v>
      </c>
      <c r="G16" s="78"/>
      <c r="H16" s="78"/>
      <c r="I16" s="87"/>
      <c r="J16" s="13"/>
      <c r="K16" s="14"/>
      <c r="L16" s="12" t="s">
        <v>15</v>
      </c>
      <c r="P16" s="14"/>
      <c r="Q16" s="14"/>
      <c r="R16" s="3"/>
    </row>
    <row r="17" spans="1:18" ht="77.5" customHeight="1" x14ac:dyDescent="0.3">
      <c r="B17" s="3"/>
      <c r="C17" s="3"/>
      <c r="D17" s="3"/>
      <c r="E17" s="3"/>
      <c r="F17" s="78" t="s">
        <v>17</v>
      </c>
      <c r="G17" s="78"/>
      <c r="H17" s="78"/>
      <c r="I17" s="87"/>
      <c r="J17" s="15">
        <f>ROUNDUP(J16*0.8,0)</f>
        <v>0</v>
      </c>
      <c r="K17" s="14"/>
      <c r="L17" s="12" t="s">
        <v>18</v>
      </c>
      <c r="P17" s="14"/>
      <c r="Q17" s="14"/>
      <c r="R17" s="3"/>
    </row>
    <row r="18" spans="1:18" ht="54.5" customHeight="1" x14ac:dyDescent="0.3">
      <c r="B18" s="3"/>
      <c r="C18" s="3"/>
      <c r="D18" s="3"/>
      <c r="E18" s="3"/>
      <c r="F18" s="78" t="s">
        <v>19</v>
      </c>
      <c r="G18" s="78"/>
      <c r="H18" s="78"/>
      <c r="I18" s="87"/>
      <c r="J18" s="15">
        <f>J17*3</f>
        <v>0</v>
      </c>
      <c r="K18" s="14"/>
      <c r="L18" s="12" t="s">
        <v>18</v>
      </c>
      <c r="P18" s="14"/>
      <c r="Q18" s="14"/>
      <c r="R18" s="3"/>
    </row>
    <row r="19" spans="1:18" ht="74" customHeight="1" x14ac:dyDescent="0.95">
      <c r="B19" s="3"/>
      <c r="C19" s="3"/>
      <c r="D19" s="3"/>
      <c r="E19" s="3"/>
      <c r="F19" s="3"/>
      <c r="G19" s="3"/>
      <c r="H19" s="3"/>
      <c r="I19" s="3"/>
      <c r="J19" s="3"/>
      <c r="K19" s="3"/>
      <c r="L19" s="50"/>
      <c r="M19" s="96" t="s">
        <v>20</v>
      </c>
      <c r="N19" s="10"/>
      <c r="O19" s="10"/>
      <c r="P19" s="11"/>
      <c r="Q19" s="10"/>
      <c r="R19" s="3"/>
    </row>
    <row r="20" spans="1:18" x14ac:dyDescent="0.7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1"/>
      <c r="N20" s="2"/>
      <c r="O20" s="2"/>
      <c r="P20" s="1"/>
      <c r="Q20" s="1"/>
      <c r="R20" s="1"/>
    </row>
    <row r="21" spans="1:18" s="5" customFormat="1" ht="25.5" customHeight="1" x14ac:dyDescent="0.3">
      <c r="A21" s="66" t="s">
        <v>21</v>
      </c>
      <c r="B21" s="66" t="s">
        <v>22</v>
      </c>
      <c r="C21" s="69" t="s">
        <v>23</v>
      </c>
      <c r="D21" s="70"/>
      <c r="E21" s="70"/>
      <c r="F21" s="70"/>
      <c r="G21" s="70"/>
      <c r="H21" s="71"/>
      <c r="I21" s="66" t="s">
        <v>24</v>
      </c>
      <c r="J21" s="66" t="s">
        <v>25</v>
      </c>
      <c r="K21" s="66" t="s">
        <v>26</v>
      </c>
      <c r="L21" s="66" t="s">
        <v>27</v>
      </c>
      <c r="M21" s="80" t="s">
        <v>28</v>
      </c>
      <c r="N21" s="80" t="s">
        <v>29</v>
      </c>
      <c r="O21" s="79" t="s">
        <v>30</v>
      </c>
    </row>
    <row r="22" spans="1:18" s="5" customFormat="1" ht="54" customHeight="1" x14ac:dyDescent="0.3">
      <c r="A22" s="67"/>
      <c r="B22" s="67"/>
      <c r="C22" s="69" t="s">
        <v>31</v>
      </c>
      <c r="D22" s="70"/>
      <c r="E22" s="71"/>
      <c r="F22" s="69" t="s">
        <v>32</v>
      </c>
      <c r="G22" s="70"/>
      <c r="H22" s="71"/>
      <c r="I22" s="67"/>
      <c r="J22" s="67"/>
      <c r="K22" s="67"/>
      <c r="L22" s="67"/>
      <c r="M22" s="81"/>
      <c r="N22" s="81"/>
      <c r="O22" s="79"/>
    </row>
    <row r="23" spans="1:18" s="5" customFormat="1" ht="123.65" customHeight="1" x14ac:dyDescent="0.3">
      <c r="A23" s="68"/>
      <c r="B23" s="68"/>
      <c r="C23" s="47" t="s">
        <v>33</v>
      </c>
      <c r="D23" s="47" t="s">
        <v>34</v>
      </c>
      <c r="E23" s="47" t="s">
        <v>35</v>
      </c>
      <c r="F23" s="47" t="s">
        <v>36</v>
      </c>
      <c r="G23" s="47" t="s">
        <v>34</v>
      </c>
      <c r="H23" s="47" t="s">
        <v>35</v>
      </c>
      <c r="I23" s="68"/>
      <c r="J23" s="68"/>
      <c r="K23" s="68"/>
      <c r="L23" s="68"/>
      <c r="M23" s="82"/>
      <c r="N23" s="82"/>
      <c r="O23" s="79"/>
    </row>
    <row r="24" spans="1:18" s="5" customFormat="1" ht="86.5" customHeight="1" x14ac:dyDescent="0.3">
      <c r="A24" s="16">
        <v>1</v>
      </c>
      <c r="B24" s="17" t="s">
        <v>37</v>
      </c>
      <c r="C24" s="17"/>
      <c r="D24" s="46" t="s">
        <v>38</v>
      </c>
      <c r="E24" s="46" t="s">
        <v>38</v>
      </c>
      <c r="F24" s="46" t="s">
        <v>38</v>
      </c>
      <c r="G24" s="46" t="s">
        <v>38</v>
      </c>
      <c r="H24" s="46" t="s">
        <v>38</v>
      </c>
      <c r="I24" s="18" t="s">
        <v>39</v>
      </c>
      <c r="J24" s="19" t="s">
        <v>40</v>
      </c>
      <c r="K24" s="16">
        <v>5</v>
      </c>
      <c r="L24" s="20">
        <v>11400</v>
      </c>
      <c r="M24" s="21"/>
      <c r="N24" s="22">
        <f>L24*M24</f>
        <v>0</v>
      </c>
      <c r="O24" s="9"/>
    </row>
    <row r="25" spans="1:18" s="5" customFormat="1" ht="59" x14ac:dyDescent="0.3">
      <c r="A25" s="16">
        <v>2</v>
      </c>
      <c r="B25" s="17" t="s">
        <v>37</v>
      </c>
      <c r="C25" s="17"/>
      <c r="D25" s="46" t="s">
        <v>38</v>
      </c>
      <c r="E25" s="46" t="s">
        <v>38</v>
      </c>
      <c r="F25" s="46" t="s">
        <v>38</v>
      </c>
      <c r="G25" s="46" t="s">
        <v>38</v>
      </c>
      <c r="H25" s="46" t="s">
        <v>38</v>
      </c>
      <c r="I25" s="18" t="s">
        <v>41</v>
      </c>
      <c r="J25" s="19" t="s">
        <v>42</v>
      </c>
      <c r="K25" s="16">
        <v>3</v>
      </c>
      <c r="L25" s="20">
        <v>9300</v>
      </c>
      <c r="M25" s="21"/>
      <c r="N25" s="22">
        <f>L25*M25</f>
        <v>0</v>
      </c>
      <c r="O25" s="23"/>
    </row>
    <row r="26" spans="1:18" s="5" customFormat="1" ht="90" customHeight="1" x14ac:dyDescent="0.3">
      <c r="A26" s="16">
        <v>3</v>
      </c>
      <c r="B26" s="17" t="s">
        <v>43</v>
      </c>
      <c r="C26" s="46" t="s">
        <v>38</v>
      </c>
      <c r="D26" s="46" t="s">
        <v>38</v>
      </c>
      <c r="E26" s="46" t="s">
        <v>38</v>
      </c>
      <c r="F26" s="46" t="s">
        <v>38</v>
      </c>
      <c r="G26" s="46" t="s">
        <v>38</v>
      </c>
      <c r="H26" s="46" t="s">
        <v>38</v>
      </c>
      <c r="I26" s="18" t="s">
        <v>44</v>
      </c>
      <c r="J26" s="19" t="s">
        <v>45</v>
      </c>
      <c r="K26" s="16">
        <v>4</v>
      </c>
      <c r="L26" s="20">
        <v>9600</v>
      </c>
      <c r="M26" s="21"/>
      <c r="N26" s="22">
        <f>L26*M26</f>
        <v>0</v>
      </c>
      <c r="O26" s="9"/>
    </row>
    <row r="27" spans="1:18" s="5" customFormat="1" ht="95.5" customHeight="1" x14ac:dyDescent="0.3">
      <c r="A27" s="16">
        <v>4</v>
      </c>
      <c r="B27" s="17" t="s">
        <v>43</v>
      </c>
      <c r="C27" s="46" t="s">
        <v>38</v>
      </c>
      <c r="D27" s="46" t="s">
        <v>38</v>
      </c>
      <c r="E27" s="46" t="s">
        <v>38</v>
      </c>
      <c r="F27" s="46" t="s">
        <v>38</v>
      </c>
      <c r="G27" s="46" t="s">
        <v>38</v>
      </c>
      <c r="H27" s="46" t="s">
        <v>38</v>
      </c>
      <c r="I27" s="18" t="s">
        <v>46</v>
      </c>
      <c r="J27" s="19" t="s">
        <v>47</v>
      </c>
      <c r="K27" s="16">
        <v>2</v>
      </c>
      <c r="L27" s="20">
        <v>7700</v>
      </c>
      <c r="M27" s="21"/>
      <c r="N27" s="22">
        <f>L27*M27</f>
        <v>0</v>
      </c>
      <c r="O27" s="23"/>
    </row>
    <row r="28" spans="1:18" ht="87.5" customHeight="1" x14ac:dyDescent="0.3">
      <c r="A28" s="16">
        <v>5</v>
      </c>
      <c r="B28" s="17" t="s">
        <v>43</v>
      </c>
      <c r="C28" s="17"/>
      <c r="D28" s="17"/>
      <c r="E28" s="46" t="s">
        <v>38</v>
      </c>
      <c r="F28" s="17"/>
      <c r="G28" s="17"/>
      <c r="H28" s="46" t="s">
        <v>38</v>
      </c>
      <c r="I28" s="18" t="s">
        <v>48</v>
      </c>
      <c r="J28" s="19" t="s">
        <v>49</v>
      </c>
      <c r="K28" s="16">
        <v>2</v>
      </c>
      <c r="L28" s="20">
        <v>6900</v>
      </c>
      <c r="M28" s="21"/>
      <c r="N28" s="22">
        <f>L28*M28</f>
        <v>0</v>
      </c>
      <c r="O28" s="23"/>
    </row>
    <row r="29" spans="1:18" ht="88.5" x14ac:dyDescent="0.3">
      <c r="A29" s="16">
        <v>6</v>
      </c>
      <c r="B29" s="16" t="s">
        <v>43</v>
      </c>
      <c r="C29" s="46" t="s">
        <v>38</v>
      </c>
      <c r="D29" s="46" t="s">
        <v>38</v>
      </c>
      <c r="E29" s="16"/>
      <c r="F29" s="46" t="s">
        <v>38</v>
      </c>
      <c r="G29" s="46" t="s">
        <v>38</v>
      </c>
      <c r="H29" s="16"/>
      <c r="I29" s="18" t="s">
        <v>50</v>
      </c>
      <c r="J29" s="19" t="s">
        <v>51</v>
      </c>
      <c r="K29" s="16">
        <v>2</v>
      </c>
      <c r="L29" s="20">
        <v>7700</v>
      </c>
      <c r="M29" s="21"/>
      <c r="N29" s="22">
        <f t="shared" ref="N29:N32" si="0">L29*M29</f>
        <v>0</v>
      </c>
      <c r="O29" s="23"/>
    </row>
    <row r="30" spans="1:18" ht="75.5" customHeight="1" x14ac:dyDescent="0.3">
      <c r="A30" s="16">
        <v>7</v>
      </c>
      <c r="B30" s="16" t="s">
        <v>43</v>
      </c>
      <c r="C30" s="46" t="s">
        <v>38</v>
      </c>
      <c r="D30" s="46" t="s">
        <v>38</v>
      </c>
      <c r="E30" s="46" t="s">
        <v>38</v>
      </c>
      <c r="F30" s="46" t="s">
        <v>38</v>
      </c>
      <c r="G30" s="46" t="s">
        <v>38</v>
      </c>
      <c r="H30" s="46" t="s">
        <v>38</v>
      </c>
      <c r="I30" s="16" t="s">
        <v>52</v>
      </c>
      <c r="J30" s="19" t="s">
        <v>53</v>
      </c>
      <c r="K30" s="16">
        <v>5</v>
      </c>
      <c r="L30" s="20">
        <v>19500</v>
      </c>
      <c r="M30" s="21"/>
      <c r="N30" s="22">
        <f t="shared" si="0"/>
        <v>0</v>
      </c>
      <c r="O30" s="48" t="s">
        <v>111</v>
      </c>
    </row>
    <row r="31" spans="1:18" ht="59" x14ac:dyDescent="0.3">
      <c r="A31" s="16">
        <v>8</v>
      </c>
      <c r="B31" s="16" t="s">
        <v>54</v>
      </c>
      <c r="C31" s="46" t="s">
        <v>38</v>
      </c>
      <c r="D31" s="46" t="s">
        <v>38</v>
      </c>
      <c r="E31" s="46" t="s">
        <v>38</v>
      </c>
      <c r="F31" s="46" t="s">
        <v>38</v>
      </c>
      <c r="G31" s="46" t="s">
        <v>38</v>
      </c>
      <c r="H31" s="46" t="s">
        <v>38</v>
      </c>
      <c r="I31" s="18" t="s">
        <v>55</v>
      </c>
      <c r="J31" s="19" t="s">
        <v>56</v>
      </c>
      <c r="K31" s="16">
        <v>2</v>
      </c>
      <c r="L31" s="20">
        <v>6900</v>
      </c>
      <c r="M31" s="21"/>
      <c r="N31" s="22">
        <f t="shared" si="0"/>
        <v>0</v>
      </c>
      <c r="O31" s="23"/>
    </row>
    <row r="32" spans="1:18" ht="93" customHeight="1" x14ac:dyDescent="0.3">
      <c r="A32" s="16">
        <v>9</v>
      </c>
      <c r="B32" s="16" t="s">
        <v>54</v>
      </c>
      <c r="C32" s="46" t="s">
        <v>38</v>
      </c>
      <c r="D32" s="46" t="s">
        <v>38</v>
      </c>
      <c r="E32" s="16"/>
      <c r="F32" s="46" t="s">
        <v>38</v>
      </c>
      <c r="G32" s="46" t="s">
        <v>38</v>
      </c>
      <c r="H32" s="16"/>
      <c r="I32" s="18" t="s">
        <v>57</v>
      </c>
      <c r="J32" s="19" t="s">
        <v>58</v>
      </c>
      <c r="K32" s="16">
        <v>2</v>
      </c>
      <c r="L32" s="20">
        <v>7700</v>
      </c>
      <c r="M32" s="21"/>
      <c r="N32" s="22">
        <f t="shared" si="0"/>
        <v>0</v>
      </c>
      <c r="O32" s="23"/>
    </row>
    <row r="33" spans="1:15" ht="95.5" customHeight="1" x14ac:dyDescent="0.3">
      <c r="A33" s="16">
        <v>10</v>
      </c>
      <c r="B33" s="17" t="s">
        <v>54</v>
      </c>
      <c r="C33" s="17"/>
      <c r="D33" s="17"/>
      <c r="E33" s="46" t="s">
        <v>38</v>
      </c>
      <c r="F33" s="17"/>
      <c r="G33" s="17"/>
      <c r="H33" s="17"/>
      <c r="I33" s="18" t="s">
        <v>59</v>
      </c>
      <c r="J33" s="19" t="s">
        <v>60</v>
      </c>
      <c r="K33" s="16">
        <v>5</v>
      </c>
      <c r="L33" s="20">
        <v>15500</v>
      </c>
      <c r="M33" s="21"/>
      <c r="N33" s="22">
        <f>L33*M33</f>
        <v>0</v>
      </c>
      <c r="O33" s="23"/>
    </row>
    <row r="34" spans="1:15" ht="118" x14ac:dyDescent="0.3">
      <c r="A34" s="16">
        <v>11</v>
      </c>
      <c r="B34" s="17" t="s">
        <v>61</v>
      </c>
      <c r="C34" s="17"/>
      <c r="D34" s="17"/>
      <c r="E34" s="46" t="s">
        <v>38</v>
      </c>
      <c r="F34" s="17"/>
      <c r="G34" s="17"/>
      <c r="H34" s="46" t="s">
        <v>38</v>
      </c>
      <c r="I34" s="18" t="s">
        <v>62</v>
      </c>
      <c r="J34" s="19" t="s">
        <v>63</v>
      </c>
      <c r="K34" s="16">
        <v>3.5</v>
      </c>
      <c r="L34" s="20">
        <v>8600</v>
      </c>
      <c r="M34" s="21"/>
      <c r="N34" s="22">
        <f>L34*M34</f>
        <v>0</v>
      </c>
      <c r="O34" s="23"/>
    </row>
    <row r="35" spans="1:15" s="6" customFormat="1" ht="92.5" customHeight="1" x14ac:dyDescent="0.3">
      <c r="A35" s="16">
        <v>12</v>
      </c>
      <c r="B35" s="16" t="s">
        <v>61</v>
      </c>
      <c r="C35" s="46" t="s">
        <v>38</v>
      </c>
      <c r="D35" s="46" t="s">
        <v>38</v>
      </c>
      <c r="E35" s="16"/>
      <c r="F35" s="46" t="s">
        <v>38</v>
      </c>
      <c r="G35" s="46" t="s">
        <v>38</v>
      </c>
      <c r="H35" s="16"/>
      <c r="I35" s="18" t="s">
        <v>64</v>
      </c>
      <c r="J35" s="19" t="s">
        <v>65</v>
      </c>
      <c r="K35" s="16">
        <v>2</v>
      </c>
      <c r="L35" s="20">
        <v>7700</v>
      </c>
      <c r="M35" s="21"/>
      <c r="N35" s="24">
        <f>L35*M35</f>
        <v>0</v>
      </c>
      <c r="O35" s="23"/>
    </row>
    <row r="36" spans="1:15" ht="88.5" x14ac:dyDescent="0.3">
      <c r="A36" s="16">
        <v>13</v>
      </c>
      <c r="B36" s="17" t="s">
        <v>61</v>
      </c>
      <c r="C36" s="17"/>
      <c r="D36" s="46"/>
      <c r="E36" s="46" t="s">
        <v>38</v>
      </c>
      <c r="F36" s="46"/>
      <c r="G36" s="46"/>
      <c r="H36" s="46" t="s">
        <v>38</v>
      </c>
      <c r="I36" s="18" t="s">
        <v>66</v>
      </c>
      <c r="J36" s="19" t="s">
        <v>67</v>
      </c>
      <c r="K36" s="16">
        <v>3</v>
      </c>
      <c r="L36" s="20">
        <v>9300</v>
      </c>
      <c r="M36" s="21"/>
      <c r="N36" s="24">
        <f>L36*M36</f>
        <v>0</v>
      </c>
      <c r="O36" s="48" t="s">
        <v>110</v>
      </c>
    </row>
    <row r="37" spans="1:15" ht="93.5" customHeight="1" x14ac:dyDescent="0.3">
      <c r="A37" s="16">
        <v>14</v>
      </c>
      <c r="B37" s="17" t="s">
        <v>61</v>
      </c>
      <c r="C37" s="46" t="s">
        <v>38</v>
      </c>
      <c r="D37" s="46" t="s">
        <v>38</v>
      </c>
      <c r="E37" s="46"/>
      <c r="F37" s="46" t="s">
        <v>38</v>
      </c>
      <c r="G37" s="46" t="s">
        <v>38</v>
      </c>
      <c r="H37" s="46"/>
      <c r="I37" s="18" t="s">
        <v>68</v>
      </c>
      <c r="J37" s="19" t="s">
        <v>69</v>
      </c>
      <c r="K37" s="16">
        <v>2</v>
      </c>
      <c r="L37" s="20">
        <v>7700</v>
      </c>
      <c r="M37" s="21"/>
      <c r="N37" s="24">
        <f>L37*M37</f>
        <v>0</v>
      </c>
      <c r="O37" s="25"/>
    </row>
    <row r="38" spans="1:15" ht="101.5" customHeight="1" x14ac:dyDescent="0.3">
      <c r="A38" s="16">
        <v>15</v>
      </c>
      <c r="B38" s="17" t="s">
        <v>61</v>
      </c>
      <c r="C38" s="17"/>
      <c r="D38" s="17"/>
      <c r="E38" s="17"/>
      <c r="F38" s="17"/>
      <c r="G38" s="17"/>
      <c r="H38" s="46" t="s">
        <v>38</v>
      </c>
      <c r="I38" s="18" t="s">
        <v>70</v>
      </c>
      <c r="J38" s="19" t="s">
        <v>71</v>
      </c>
      <c r="K38" s="16">
        <v>2</v>
      </c>
      <c r="L38" s="20">
        <v>6900</v>
      </c>
      <c r="M38" s="21"/>
      <c r="N38" s="24">
        <f t="shared" ref="N38" si="1">L38*M38</f>
        <v>0</v>
      </c>
      <c r="O38" s="25"/>
    </row>
    <row r="39" spans="1:15" ht="59" x14ac:dyDescent="0.3">
      <c r="A39" s="16">
        <v>16</v>
      </c>
      <c r="B39" s="17" t="s">
        <v>61</v>
      </c>
      <c r="C39" s="17"/>
      <c r="D39" s="17"/>
      <c r="E39" s="46" t="s">
        <v>38</v>
      </c>
      <c r="F39" s="17"/>
      <c r="G39" s="17"/>
      <c r="H39" s="17"/>
      <c r="I39" s="18" t="s">
        <v>72</v>
      </c>
      <c r="J39" s="19" t="s">
        <v>73</v>
      </c>
      <c r="K39" s="16">
        <v>6</v>
      </c>
      <c r="L39" s="20">
        <v>16500</v>
      </c>
      <c r="M39" s="21"/>
      <c r="N39" s="24">
        <f t="shared" ref="N39:N49" si="2">L39*M39</f>
        <v>0</v>
      </c>
      <c r="O39" s="25"/>
    </row>
    <row r="40" spans="1:15" ht="90.65" customHeight="1" x14ac:dyDescent="0.3">
      <c r="A40" s="16">
        <v>17</v>
      </c>
      <c r="B40" s="17" t="s">
        <v>74</v>
      </c>
      <c r="C40" s="46" t="s">
        <v>38</v>
      </c>
      <c r="D40" s="46" t="s">
        <v>38</v>
      </c>
      <c r="E40" s="17"/>
      <c r="F40" s="46" t="s">
        <v>38</v>
      </c>
      <c r="G40" s="46" t="s">
        <v>38</v>
      </c>
      <c r="H40" s="17"/>
      <c r="I40" s="18" t="s">
        <v>75</v>
      </c>
      <c r="J40" s="19" t="s">
        <v>76</v>
      </c>
      <c r="K40" s="16">
        <v>2</v>
      </c>
      <c r="L40" s="20">
        <v>7700</v>
      </c>
      <c r="M40" s="21"/>
      <c r="N40" s="24">
        <f t="shared" ref="N40" si="3">L40*M40</f>
        <v>0</v>
      </c>
      <c r="O40" s="25"/>
    </row>
    <row r="41" spans="1:15" ht="63" x14ac:dyDescent="0.3">
      <c r="A41" s="16">
        <v>18</v>
      </c>
      <c r="B41" s="17" t="s">
        <v>74</v>
      </c>
      <c r="C41" s="17"/>
      <c r="D41" s="17"/>
      <c r="E41" s="46" t="s">
        <v>38</v>
      </c>
      <c r="F41" s="17"/>
      <c r="G41" s="17"/>
      <c r="H41" s="46" t="s">
        <v>38</v>
      </c>
      <c r="I41" s="18" t="s">
        <v>77</v>
      </c>
      <c r="J41" s="19" t="s">
        <v>78</v>
      </c>
      <c r="K41" s="16">
        <v>3</v>
      </c>
      <c r="L41" s="20">
        <v>8600</v>
      </c>
      <c r="M41" s="21"/>
      <c r="N41" s="24">
        <f t="shared" si="2"/>
        <v>0</v>
      </c>
      <c r="O41" s="48" t="s">
        <v>110</v>
      </c>
    </row>
    <row r="42" spans="1:15" ht="96" customHeight="1" x14ac:dyDescent="0.3">
      <c r="A42" s="16">
        <v>19</v>
      </c>
      <c r="B42" s="18" t="s">
        <v>74</v>
      </c>
      <c r="C42" s="18"/>
      <c r="D42" s="18"/>
      <c r="E42" s="46" t="s">
        <v>38</v>
      </c>
      <c r="F42" s="18"/>
      <c r="G42" s="18"/>
      <c r="H42" s="46" t="s">
        <v>38</v>
      </c>
      <c r="I42" s="18" t="s">
        <v>79</v>
      </c>
      <c r="J42" s="45" t="s">
        <v>80</v>
      </c>
      <c r="K42" s="16">
        <v>11</v>
      </c>
      <c r="L42" s="20">
        <v>31500</v>
      </c>
      <c r="M42" s="21"/>
      <c r="N42" s="24">
        <f t="shared" si="2"/>
        <v>0</v>
      </c>
      <c r="O42" s="48" t="s">
        <v>110</v>
      </c>
    </row>
    <row r="43" spans="1:15" ht="105" customHeight="1" x14ac:dyDescent="0.3">
      <c r="A43" s="16">
        <v>20</v>
      </c>
      <c r="B43" s="17" t="s">
        <v>74</v>
      </c>
      <c r="C43" s="46" t="s">
        <v>38</v>
      </c>
      <c r="D43" s="46" t="s">
        <v>38</v>
      </c>
      <c r="E43" s="46" t="s">
        <v>38</v>
      </c>
      <c r="F43" s="46" t="s">
        <v>38</v>
      </c>
      <c r="G43" s="46" t="s">
        <v>38</v>
      </c>
      <c r="H43" s="46" t="s">
        <v>38</v>
      </c>
      <c r="I43" s="18" t="s">
        <v>81</v>
      </c>
      <c r="J43" s="19" t="s">
        <v>82</v>
      </c>
      <c r="K43" s="16">
        <v>3</v>
      </c>
      <c r="L43" s="20">
        <v>10700</v>
      </c>
      <c r="M43" s="21"/>
      <c r="N43" s="24">
        <f t="shared" si="2"/>
        <v>0</v>
      </c>
      <c r="O43" s="48" t="s">
        <v>110</v>
      </c>
    </row>
    <row r="44" spans="1:15" ht="59" x14ac:dyDescent="0.3">
      <c r="A44" s="16">
        <v>21</v>
      </c>
      <c r="B44" s="17" t="s">
        <v>83</v>
      </c>
      <c r="C44" s="46" t="s">
        <v>38</v>
      </c>
      <c r="D44" s="46" t="s">
        <v>38</v>
      </c>
      <c r="E44" s="46"/>
      <c r="F44" s="46" t="s">
        <v>38</v>
      </c>
      <c r="G44" s="46" t="s">
        <v>38</v>
      </c>
      <c r="H44" s="17"/>
      <c r="I44" s="18" t="s">
        <v>84</v>
      </c>
      <c r="J44" s="19" t="s">
        <v>85</v>
      </c>
      <c r="K44" s="16">
        <v>3</v>
      </c>
      <c r="L44" s="20">
        <v>9500</v>
      </c>
      <c r="M44" s="21"/>
      <c r="N44" s="24">
        <f t="shared" si="2"/>
        <v>0</v>
      </c>
      <c r="O44" s="25"/>
    </row>
    <row r="45" spans="1:15" ht="118" x14ac:dyDescent="0.3">
      <c r="A45" s="16">
        <v>22</v>
      </c>
      <c r="B45" s="17" t="s">
        <v>86</v>
      </c>
      <c r="C45" s="17"/>
      <c r="D45" s="17"/>
      <c r="E45" s="46" t="s">
        <v>38</v>
      </c>
      <c r="F45" s="17"/>
      <c r="G45" s="17"/>
      <c r="H45" s="46" t="s">
        <v>38</v>
      </c>
      <c r="I45" s="18" t="s">
        <v>87</v>
      </c>
      <c r="J45" s="19" t="s">
        <v>88</v>
      </c>
      <c r="K45" s="16">
        <v>5</v>
      </c>
      <c r="L45" s="20">
        <v>16600</v>
      </c>
      <c r="M45" s="21"/>
      <c r="N45" s="24">
        <f t="shared" si="2"/>
        <v>0</v>
      </c>
      <c r="O45" s="48" t="s">
        <v>110</v>
      </c>
    </row>
    <row r="46" spans="1:15" ht="88.5" x14ac:dyDescent="0.3">
      <c r="A46" s="16">
        <v>23</v>
      </c>
      <c r="B46" s="17" t="s">
        <v>86</v>
      </c>
      <c r="C46" s="17"/>
      <c r="D46" s="17"/>
      <c r="E46" s="46" t="s">
        <v>38</v>
      </c>
      <c r="F46" s="17"/>
      <c r="G46" s="17"/>
      <c r="H46" s="17"/>
      <c r="I46" s="18" t="s">
        <v>89</v>
      </c>
      <c r="J46" s="19" t="s">
        <v>105</v>
      </c>
      <c r="K46" s="16">
        <v>4</v>
      </c>
      <c r="L46" s="20">
        <v>10600</v>
      </c>
      <c r="M46" s="21"/>
      <c r="N46" s="24">
        <f t="shared" si="2"/>
        <v>0</v>
      </c>
      <c r="O46" s="25"/>
    </row>
    <row r="47" spans="1:15" ht="88.5" x14ac:dyDescent="0.3">
      <c r="A47" s="16">
        <v>24</v>
      </c>
      <c r="B47" s="17" t="s">
        <v>86</v>
      </c>
      <c r="C47" s="17"/>
      <c r="D47" s="17"/>
      <c r="E47" s="46" t="s">
        <v>38</v>
      </c>
      <c r="F47" s="17"/>
      <c r="G47" s="17"/>
      <c r="H47" s="17"/>
      <c r="I47" s="18" t="s">
        <v>90</v>
      </c>
      <c r="J47" s="19" t="s">
        <v>91</v>
      </c>
      <c r="K47" s="16">
        <v>4</v>
      </c>
      <c r="L47" s="20">
        <v>12800</v>
      </c>
      <c r="M47" s="21"/>
      <c r="N47" s="24">
        <f t="shared" si="2"/>
        <v>0</v>
      </c>
      <c r="O47" s="48" t="s">
        <v>110</v>
      </c>
    </row>
    <row r="48" spans="1:15" ht="95" customHeight="1" x14ac:dyDescent="0.3">
      <c r="A48" s="16">
        <v>25</v>
      </c>
      <c r="B48" s="17" t="s">
        <v>86</v>
      </c>
      <c r="C48" s="46" t="s">
        <v>38</v>
      </c>
      <c r="D48" s="46" t="s">
        <v>38</v>
      </c>
      <c r="E48" s="17"/>
      <c r="F48" s="46" t="s">
        <v>38</v>
      </c>
      <c r="G48" s="46" t="s">
        <v>38</v>
      </c>
      <c r="H48" s="17"/>
      <c r="I48" s="18" t="s">
        <v>92</v>
      </c>
      <c r="J48" s="19" t="s">
        <v>93</v>
      </c>
      <c r="K48" s="16">
        <v>2</v>
      </c>
      <c r="L48" s="20">
        <v>7700</v>
      </c>
      <c r="M48" s="21"/>
      <c r="N48" s="24">
        <f t="shared" ref="N48" si="4">L48*M48</f>
        <v>0</v>
      </c>
      <c r="O48" s="25"/>
    </row>
    <row r="49" spans="1:18" ht="71.5" customHeight="1" x14ac:dyDescent="0.3">
      <c r="A49" s="16">
        <v>26</v>
      </c>
      <c r="B49" s="17" t="s">
        <v>86</v>
      </c>
      <c r="C49" s="17"/>
      <c r="D49" s="17"/>
      <c r="E49" s="46" t="s">
        <v>38</v>
      </c>
      <c r="F49" s="17"/>
      <c r="G49" s="17"/>
      <c r="H49" s="46" t="s">
        <v>38</v>
      </c>
      <c r="I49" s="18" t="s">
        <v>94</v>
      </c>
      <c r="J49" s="19" t="s">
        <v>103</v>
      </c>
      <c r="K49" s="16">
        <v>4</v>
      </c>
      <c r="L49" s="20">
        <v>13100</v>
      </c>
      <c r="M49" s="21"/>
      <c r="N49" s="22">
        <f t="shared" si="2"/>
        <v>0</v>
      </c>
      <c r="O49" s="25"/>
    </row>
    <row r="50" spans="1:18" ht="29" customHeight="1" x14ac:dyDescent="0.3">
      <c r="A50" s="83" t="s">
        <v>104</v>
      </c>
      <c r="B50" s="83"/>
      <c r="C50" s="83"/>
      <c r="D50" s="83"/>
      <c r="E50" s="83"/>
      <c r="F50" s="83"/>
      <c r="G50" s="83"/>
      <c r="H50" s="83"/>
      <c r="I50" s="27" t="s">
        <v>95</v>
      </c>
      <c r="J50" s="94" t="s">
        <v>96</v>
      </c>
      <c r="K50" s="94"/>
      <c r="L50" s="94"/>
      <c r="M50" s="16">
        <f>SUM(M24:M49)</f>
        <v>0</v>
      </c>
      <c r="N50" s="28"/>
      <c r="R50" s="25"/>
    </row>
    <row r="51" spans="1:18" ht="59.5" customHeight="1" x14ac:dyDescent="0.3">
      <c r="A51" s="84"/>
      <c r="B51" s="84"/>
      <c r="C51" s="84"/>
      <c r="D51" s="84"/>
      <c r="E51" s="84"/>
      <c r="F51" s="84"/>
      <c r="G51" s="84"/>
      <c r="H51" s="84"/>
      <c r="I51" s="27" t="s">
        <v>97</v>
      </c>
      <c r="J51" s="94" t="s">
        <v>98</v>
      </c>
      <c r="K51" s="94"/>
      <c r="L51" s="94"/>
      <c r="M51" s="16">
        <f>J18</f>
        <v>0</v>
      </c>
      <c r="N51" s="29"/>
      <c r="R51" s="25"/>
    </row>
    <row r="52" spans="1:18" ht="154" customHeight="1" x14ac:dyDescent="0.3">
      <c r="A52" s="26"/>
      <c r="B52" s="26"/>
      <c r="C52" s="26"/>
      <c r="D52" s="26"/>
      <c r="E52" s="26"/>
      <c r="F52" s="26"/>
      <c r="G52" s="26"/>
      <c r="H52" s="26"/>
      <c r="I52" s="27" t="s">
        <v>99</v>
      </c>
      <c r="J52" s="95" t="s">
        <v>100</v>
      </c>
      <c r="K52" s="95"/>
      <c r="L52" s="95"/>
      <c r="M52" s="16">
        <f>M51-M50</f>
        <v>0</v>
      </c>
      <c r="N52" s="30"/>
      <c r="R52" s="25"/>
    </row>
    <row r="53" spans="1:18" ht="31" customHeight="1" x14ac:dyDescent="0.3">
      <c r="A53" s="26"/>
      <c r="B53" s="26"/>
      <c r="C53" s="26"/>
      <c r="D53" s="26"/>
      <c r="E53" s="26"/>
      <c r="F53" s="26"/>
      <c r="G53" s="26"/>
      <c r="H53" s="26"/>
      <c r="I53" s="31"/>
      <c r="J53" s="88" t="s">
        <v>101</v>
      </c>
      <c r="K53" s="89"/>
      <c r="L53" s="90"/>
      <c r="M53" s="28"/>
      <c r="N53" s="32">
        <f>SUM(N24:N49)</f>
        <v>0</v>
      </c>
      <c r="R53" s="25"/>
    </row>
    <row r="54" spans="1:18" ht="208" customHeight="1" x14ac:dyDescent="0.3">
      <c r="A54" s="26"/>
      <c r="B54" s="26"/>
      <c r="C54" s="26"/>
      <c r="D54" s="26"/>
      <c r="E54" s="26"/>
      <c r="F54" s="26"/>
      <c r="G54" s="26"/>
      <c r="H54" s="26"/>
      <c r="I54" s="31"/>
      <c r="J54" s="91" t="s">
        <v>102</v>
      </c>
      <c r="K54" s="92"/>
      <c r="L54" s="93"/>
      <c r="M54" s="30"/>
      <c r="N54" s="33">
        <f>1000000-SUM(N24:N49)</f>
        <v>1000000</v>
      </c>
      <c r="O54" s="34" t="str">
        <f>IF((1000000-N53)&gt;0,"ไม่เกินกรอบงบประมาณสูงสุด","เกินกรอบงบประมาณสูงสุด")</f>
        <v>ไม่เกินกรอบงบประมาณสูงสุด</v>
      </c>
      <c r="R54" s="34" t="str">
        <f>IF((1000000-N53)&gt;0,"ไม่เกินกรอบงบประมาณสูงสุด","เกินกรอบงบประมาณสูงสุด")</f>
        <v>ไม่เกินกรอบงบประมาณสูงสุด</v>
      </c>
    </row>
  </sheetData>
  <mergeCells count="34">
    <mergeCell ref="F17:I17"/>
    <mergeCell ref="F18:I18"/>
    <mergeCell ref="J50:L50"/>
    <mergeCell ref="J51:L51"/>
    <mergeCell ref="J52:L52"/>
    <mergeCell ref="J53:L53"/>
    <mergeCell ref="J54:L54"/>
    <mergeCell ref="A50:H51"/>
    <mergeCell ref="B1:O1"/>
    <mergeCell ref="B2:R2"/>
    <mergeCell ref="B3:R3"/>
    <mergeCell ref="B4:R4"/>
    <mergeCell ref="B5:R5"/>
    <mergeCell ref="C22:E22"/>
    <mergeCell ref="F22:H22"/>
    <mergeCell ref="I21:I23"/>
    <mergeCell ref="J21:J23"/>
    <mergeCell ref="K21:K23"/>
    <mergeCell ref="L21:L23"/>
    <mergeCell ref="A21:A23"/>
    <mergeCell ref="B21:B23"/>
    <mergeCell ref="C21:H21"/>
    <mergeCell ref="B6:R6"/>
    <mergeCell ref="B7:R7"/>
    <mergeCell ref="B8:R8"/>
    <mergeCell ref="B9:R9"/>
    <mergeCell ref="B10:R10"/>
    <mergeCell ref="B11:R13"/>
    <mergeCell ref="O21:O23"/>
    <mergeCell ref="M21:M23"/>
    <mergeCell ref="N21:N23"/>
    <mergeCell ref="G14:I14"/>
    <mergeCell ref="F15:I15"/>
    <mergeCell ref="F16:I16"/>
  </mergeCells>
  <conditionalFormatting sqref="N54">
    <cfRule type="cellIs" dxfId="11" priority="5" operator="lessThan">
      <formula>0</formula>
    </cfRule>
    <cfRule type="cellIs" dxfId="10" priority="6" operator="greaterThanOrEqual">
      <formula>0</formula>
    </cfRule>
  </conditionalFormatting>
  <conditionalFormatting sqref="R54">
    <cfRule type="cellIs" dxfId="9" priority="3" operator="equal">
      <formula>"ไม่เกินกรอบงบประมาณสูงสุด"</formula>
    </cfRule>
    <cfRule type="cellIs" dxfId="8" priority="4" operator="equal">
      <formula>"เกินกรอบงบประมาณสูงสุด"</formula>
    </cfRule>
  </conditionalFormatting>
  <conditionalFormatting sqref="O54">
    <cfRule type="cellIs" dxfId="7" priority="1" operator="equal">
      <formula>"ไม่เกินกรอบงบประมาณสูงสุด"</formula>
    </cfRule>
    <cfRule type="cellIs" dxfId="6" priority="2" operator="equal">
      <formula>"เกินกรอบงบประมาณสูงสุด"</formula>
    </cfRule>
  </conditionalFormatting>
  <dataValidations count="2">
    <dataValidation type="whole" allowBlank="1" showInputMessage="1" showErrorMessage="1" sqref="M30" xr:uid="{3C2636C3-5ED5-466F-B21A-633D2EFFF7BD}">
      <formula1>1</formula1>
      <formula2>2</formula2>
    </dataValidation>
    <dataValidation type="whole" allowBlank="1" showInputMessage="1" showErrorMessage="1" sqref="M36 M41:M43 M45 M47" xr:uid="{644C47FF-1A9F-4FCA-96AA-C99745F4BA3C}">
      <formula1>1</formula1>
      <formula2>25</formula2>
    </dataValidation>
  </dataValidations>
  <pageMargins left="0.19685039370078741" right="0.19685039370078741" top="0.11811023622047245" bottom="0" header="0.31496062992125984" footer="0"/>
  <pageSetup paperSize="9" scale="31" orientation="portrait" r:id="rId1"/>
  <rowBreaks count="1" manualBreakCount="1">
    <brk id="4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2FA70-E0BE-4D00-A55F-E8B03B87F694}">
  <dimension ref="A1:R54"/>
  <sheetViews>
    <sheetView topLeftCell="A49" zoomScale="40" zoomScaleNormal="40" workbookViewId="0">
      <selection activeCell="W54" sqref="W54"/>
    </sheetView>
  </sheetViews>
  <sheetFormatPr defaultColWidth="9.08203125" defaultRowHeight="23.5" x14ac:dyDescent="0.3"/>
  <cols>
    <col min="1" max="1" width="7.08203125" style="5" customWidth="1"/>
    <col min="2" max="2" width="17.33203125" style="5" customWidth="1"/>
    <col min="3" max="3" width="10.6640625" style="5" customWidth="1"/>
    <col min="4" max="4" width="12.33203125" style="5" customWidth="1"/>
    <col min="5" max="6" width="11.25" style="5" customWidth="1"/>
    <col min="7" max="7" width="9.9140625" style="5" customWidth="1"/>
    <col min="8" max="9" width="11.25" style="5" customWidth="1"/>
    <col min="10" max="10" width="41.33203125" style="5" customWidth="1"/>
    <col min="11" max="11" width="14.33203125" style="5" customWidth="1"/>
    <col min="12" max="12" width="16.33203125" style="8" customWidth="1"/>
    <col min="13" max="13" width="23.33203125" style="7" customWidth="1"/>
    <col min="14" max="14" width="23.08203125" style="5" customWidth="1"/>
    <col min="15" max="15" width="18.25" style="5" customWidth="1"/>
    <col min="16" max="16" width="27.9140625" style="7" customWidth="1"/>
    <col min="17" max="17" width="23.75" style="7" customWidth="1"/>
    <col min="18" max="18" width="0.25" style="7" customWidth="1"/>
    <col min="19" max="16384" width="9.08203125" style="7"/>
  </cols>
  <sheetData>
    <row r="1" spans="2:18" ht="35" x14ac:dyDescent="1.1000000000000001">
      <c r="B1" s="85" t="s">
        <v>1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2:18" ht="26.5" x14ac:dyDescent="0.3">
      <c r="B2" s="86" t="s">
        <v>4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2:18" ht="22.5" customHeight="1" x14ac:dyDescent="0.3">
      <c r="B3" s="72" t="s">
        <v>5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2:18" ht="53.5" customHeight="1" x14ac:dyDescent="0.3">
      <c r="B4" s="72" t="s">
        <v>6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</row>
    <row r="5" spans="2:18" ht="58.5" customHeight="1" x14ac:dyDescent="0.3">
      <c r="B5" s="72" t="s">
        <v>7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</row>
    <row r="6" spans="2:18" ht="55.5" customHeight="1" x14ac:dyDescent="0.3">
      <c r="B6" s="72" t="s">
        <v>8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</row>
    <row r="7" spans="2:18" ht="22.5" customHeight="1" x14ac:dyDescent="0.3">
      <c r="B7" s="73" t="s">
        <v>9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</row>
    <row r="8" spans="2:18" ht="22.5" customHeight="1" x14ac:dyDescent="0.85">
      <c r="B8" s="74" t="s">
        <v>10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</row>
    <row r="9" spans="2:18" ht="22.5" customHeight="1" x14ac:dyDescent="0.85">
      <c r="B9" s="74" t="s">
        <v>11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2:18" ht="65.5" customHeight="1" x14ac:dyDescent="0.3">
      <c r="B10" s="75" t="s">
        <v>106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</row>
    <row r="11" spans="2:18" ht="33" customHeight="1" x14ac:dyDescent="0.3">
      <c r="B11" s="76" t="s">
        <v>12</v>
      </c>
      <c r="C11" s="76"/>
      <c r="D11" s="76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</row>
    <row r="12" spans="2:18" ht="19" customHeight="1" x14ac:dyDescent="0.3"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</row>
    <row r="13" spans="2:18" ht="22.5" customHeight="1" x14ac:dyDescent="0.3"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</row>
    <row r="14" spans="2:18" ht="22.5" customHeight="1" x14ac:dyDescent="0.3">
      <c r="B14" s="3"/>
      <c r="C14" s="3"/>
      <c r="D14" s="3"/>
      <c r="E14" s="3"/>
      <c r="F14" s="3"/>
      <c r="G14" s="72" t="s">
        <v>13</v>
      </c>
      <c r="H14" s="72"/>
      <c r="I14" s="72"/>
      <c r="J14" s="49"/>
      <c r="K14" s="49"/>
      <c r="L14" s="49"/>
      <c r="M14" s="3"/>
      <c r="N14" s="3"/>
      <c r="O14" s="3"/>
      <c r="P14" s="3"/>
      <c r="Q14" s="3"/>
      <c r="R14" s="3"/>
    </row>
    <row r="15" spans="2:18" ht="51" customHeight="1" x14ac:dyDescent="0.3">
      <c r="B15" s="3"/>
      <c r="C15" s="3"/>
      <c r="D15" s="3"/>
      <c r="E15" s="3"/>
      <c r="F15" s="78" t="s">
        <v>14</v>
      </c>
      <c r="G15" s="78"/>
      <c r="H15" s="78"/>
      <c r="I15" s="87"/>
      <c r="J15" s="13"/>
      <c r="K15" s="14"/>
      <c r="L15" s="12" t="s">
        <v>15</v>
      </c>
      <c r="P15" s="14"/>
      <c r="Q15" s="14"/>
      <c r="R15" s="3"/>
    </row>
    <row r="16" spans="2:18" ht="55.5" customHeight="1" x14ac:dyDescent="0.3">
      <c r="B16" s="3"/>
      <c r="C16" s="3"/>
      <c r="D16" s="3"/>
      <c r="E16" s="3"/>
      <c r="F16" s="78" t="s">
        <v>16</v>
      </c>
      <c r="G16" s="78"/>
      <c r="H16" s="78"/>
      <c r="I16" s="87"/>
      <c r="J16" s="13">
        <v>24</v>
      </c>
      <c r="K16" s="14"/>
      <c r="L16" s="12" t="s">
        <v>15</v>
      </c>
      <c r="P16" s="14"/>
      <c r="Q16" s="14"/>
      <c r="R16" s="3"/>
    </row>
    <row r="17" spans="1:18" ht="77.5" customHeight="1" x14ac:dyDescent="0.3">
      <c r="B17" s="3"/>
      <c r="C17" s="3"/>
      <c r="D17" s="3"/>
      <c r="E17" s="3"/>
      <c r="F17" s="78" t="s">
        <v>17</v>
      </c>
      <c r="G17" s="78"/>
      <c r="H17" s="78"/>
      <c r="I17" s="87"/>
      <c r="J17" s="15">
        <f>ROUNDUP(J16*0.8,0)</f>
        <v>20</v>
      </c>
      <c r="K17" s="14"/>
      <c r="L17" s="12" t="s">
        <v>18</v>
      </c>
      <c r="P17" s="14"/>
      <c r="Q17" s="14"/>
      <c r="R17" s="3"/>
    </row>
    <row r="18" spans="1:18" ht="54.5" customHeight="1" x14ac:dyDescent="0.3">
      <c r="B18" s="3"/>
      <c r="C18" s="3"/>
      <c r="D18" s="3"/>
      <c r="E18" s="3"/>
      <c r="F18" s="78" t="s">
        <v>19</v>
      </c>
      <c r="G18" s="78"/>
      <c r="H18" s="78"/>
      <c r="I18" s="87"/>
      <c r="J18" s="15">
        <f>J17*3</f>
        <v>60</v>
      </c>
      <c r="K18" s="14"/>
      <c r="L18" s="12" t="s">
        <v>18</v>
      </c>
      <c r="P18" s="14"/>
      <c r="Q18" s="14"/>
      <c r="R18" s="3"/>
    </row>
    <row r="19" spans="1:18" ht="74" customHeight="1" x14ac:dyDescent="0.95">
      <c r="B19" s="3"/>
      <c r="C19" s="3"/>
      <c r="D19" s="3"/>
      <c r="E19" s="3"/>
      <c r="F19" s="3"/>
      <c r="G19" s="3"/>
      <c r="H19" s="3"/>
      <c r="I19" s="3"/>
      <c r="J19" s="3"/>
      <c r="K19" s="3"/>
      <c r="L19" s="50"/>
      <c r="M19" s="96" t="s">
        <v>20</v>
      </c>
      <c r="N19" s="10"/>
      <c r="O19" s="10"/>
      <c r="P19" s="11"/>
      <c r="Q19" s="10"/>
      <c r="R19" s="3"/>
    </row>
    <row r="20" spans="1:18" x14ac:dyDescent="0.7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1"/>
      <c r="N20" s="2"/>
      <c r="O20" s="2"/>
      <c r="P20" s="1"/>
      <c r="Q20" s="1"/>
      <c r="R20" s="1"/>
    </row>
    <row r="21" spans="1:18" s="5" customFormat="1" ht="25.5" customHeight="1" x14ac:dyDescent="0.3">
      <c r="A21" s="66" t="s">
        <v>21</v>
      </c>
      <c r="B21" s="66" t="s">
        <v>22</v>
      </c>
      <c r="C21" s="69" t="s">
        <v>23</v>
      </c>
      <c r="D21" s="70"/>
      <c r="E21" s="70"/>
      <c r="F21" s="70"/>
      <c r="G21" s="70"/>
      <c r="H21" s="71"/>
      <c r="I21" s="66" t="s">
        <v>24</v>
      </c>
      <c r="J21" s="66" t="s">
        <v>25</v>
      </c>
      <c r="K21" s="66" t="s">
        <v>26</v>
      </c>
      <c r="L21" s="66" t="s">
        <v>27</v>
      </c>
      <c r="M21" s="80" t="s">
        <v>28</v>
      </c>
      <c r="N21" s="80" t="s">
        <v>29</v>
      </c>
      <c r="O21" s="79" t="s">
        <v>30</v>
      </c>
    </row>
    <row r="22" spans="1:18" s="5" customFormat="1" ht="54" customHeight="1" x14ac:dyDescent="0.3">
      <c r="A22" s="67"/>
      <c r="B22" s="67"/>
      <c r="C22" s="69" t="s">
        <v>31</v>
      </c>
      <c r="D22" s="70"/>
      <c r="E22" s="71"/>
      <c r="F22" s="69" t="s">
        <v>32</v>
      </c>
      <c r="G22" s="70"/>
      <c r="H22" s="71"/>
      <c r="I22" s="67"/>
      <c r="J22" s="67"/>
      <c r="K22" s="67"/>
      <c r="L22" s="67"/>
      <c r="M22" s="81"/>
      <c r="N22" s="81"/>
      <c r="O22" s="79"/>
    </row>
    <row r="23" spans="1:18" s="5" customFormat="1" ht="123.65" customHeight="1" x14ac:dyDescent="0.3">
      <c r="A23" s="68"/>
      <c r="B23" s="68"/>
      <c r="C23" s="47" t="s">
        <v>33</v>
      </c>
      <c r="D23" s="47" t="s">
        <v>34</v>
      </c>
      <c r="E23" s="47" t="s">
        <v>35</v>
      </c>
      <c r="F23" s="47" t="s">
        <v>36</v>
      </c>
      <c r="G23" s="47" t="s">
        <v>34</v>
      </c>
      <c r="H23" s="47" t="s">
        <v>35</v>
      </c>
      <c r="I23" s="68"/>
      <c r="J23" s="68"/>
      <c r="K23" s="68"/>
      <c r="L23" s="68"/>
      <c r="M23" s="82"/>
      <c r="N23" s="82"/>
      <c r="O23" s="79"/>
    </row>
    <row r="24" spans="1:18" s="5" customFormat="1" ht="86.5" customHeight="1" x14ac:dyDescent="0.3">
      <c r="A24" s="16">
        <v>1</v>
      </c>
      <c r="B24" s="17" t="s">
        <v>37</v>
      </c>
      <c r="C24" s="17"/>
      <c r="D24" s="46" t="s">
        <v>38</v>
      </c>
      <c r="E24" s="46" t="s">
        <v>38</v>
      </c>
      <c r="F24" s="46" t="s">
        <v>38</v>
      </c>
      <c r="G24" s="46" t="s">
        <v>38</v>
      </c>
      <c r="H24" s="46" t="s">
        <v>38</v>
      </c>
      <c r="I24" s="18" t="s">
        <v>39</v>
      </c>
      <c r="J24" s="19" t="s">
        <v>40</v>
      </c>
      <c r="K24" s="16">
        <v>5</v>
      </c>
      <c r="L24" s="20">
        <v>11400</v>
      </c>
      <c r="M24" s="21">
        <v>30</v>
      </c>
      <c r="N24" s="22">
        <f>L24*M24</f>
        <v>342000</v>
      </c>
      <c r="O24" s="9"/>
    </row>
    <row r="25" spans="1:18" s="5" customFormat="1" ht="59" x14ac:dyDescent="0.3">
      <c r="A25" s="16">
        <v>2</v>
      </c>
      <c r="B25" s="17" t="s">
        <v>37</v>
      </c>
      <c r="C25" s="17"/>
      <c r="D25" s="46" t="s">
        <v>38</v>
      </c>
      <c r="E25" s="46" t="s">
        <v>38</v>
      </c>
      <c r="F25" s="46" t="s">
        <v>38</v>
      </c>
      <c r="G25" s="46" t="s">
        <v>38</v>
      </c>
      <c r="H25" s="46" t="s">
        <v>38</v>
      </c>
      <c r="I25" s="18" t="s">
        <v>41</v>
      </c>
      <c r="J25" s="19" t="s">
        <v>42</v>
      </c>
      <c r="K25" s="16">
        <v>3</v>
      </c>
      <c r="L25" s="20">
        <v>9300</v>
      </c>
      <c r="M25" s="21"/>
      <c r="N25" s="22">
        <f>L25*M25</f>
        <v>0</v>
      </c>
      <c r="O25" s="23"/>
    </row>
    <row r="26" spans="1:18" s="5" customFormat="1" ht="90" customHeight="1" x14ac:dyDescent="0.3">
      <c r="A26" s="16">
        <v>3</v>
      </c>
      <c r="B26" s="17" t="s">
        <v>43</v>
      </c>
      <c r="C26" s="46" t="s">
        <v>38</v>
      </c>
      <c r="D26" s="46" t="s">
        <v>38</v>
      </c>
      <c r="E26" s="46" t="s">
        <v>38</v>
      </c>
      <c r="F26" s="46" t="s">
        <v>38</v>
      </c>
      <c r="G26" s="46" t="s">
        <v>38</v>
      </c>
      <c r="H26" s="46" t="s">
        <v>38</v>
      </c>
      <c r="I26" s="18" t="s">
        <v>44</v>
      </c>
      <c r="J26" s="19" t="s">
        <v>45</v>
      </c>
      <c r="K26" s="16">
        <v>4</v>
      </c>
      <c r="L26" s="20">
        <v>9600</v>
      </c>
      <c r="M26" s="21"/>
      <c r="N26" s="22">
        <f>L26*M26</f>
        <v>0</v>
      </c>
      <c r="O26" s="9"/>
    </row>
    <row r="27" spans="1:18" s="5" customFormat="1" ht="95.5" customHeight="1" x14ac:dyDescent="0.3">
      <c r="A27" s="16">
        <v>4</v>
      </c>
      <c r="B27" s="17" t="s">
        <v>43</v>
      </c>
      <c r="C27" s="46" t="s">
        <v>38</v>
      </c>
      <c r="D27" s="46" t="s">
        <v>38</v>
      </c>
      <c r="E27" s="46" t="s">
        <v>38</v>
      </c>
      <c r="F27" s="46" t="s">
        <v>38</v>
      </c>
      <c r="G27" s="46" t="s">
        <v>38</v>
      </c>
      <c r="H27" s="46" t="s">
        <v>38</v>
      </c>
      <c r="I27" s="18" t="s">
        <v>46</v>
      </c>
      <c r="J27" s="19" t="s">
        <v>47</v>
      </c>
      <c r="K27" s="16">
        <v>2</v>
      </c>
      <c r="L27" s="20">
        <v>7700</v>
      </c>
      <c r="M27" s="21"/>
      <c r="N27" s="22">
        <f>L27*M27</f>
        <v>0</v>
      </c>
      <c r="O27" s="23"/>
    </row>
    <row r="28" spans="1:18" ht="87.5" customHeight="1" x14ac:dyDescent="0.3">
      <c r="A28" s="16">
        <v>5</v>
      </c>
      <c r="B28" s="17" t="s">
        <v>43</v>
      </c>
      <c r="C28" s="17"/>
      <c r="D28" s="17"/>
      <c r="E28" s="46" t="s">
        <v>38</v>
      </c>
      <c r="F28" s="17"/>
      <c r="G28" s="17"/>
      <c r="H28" s="46" t="s">
        <v>38</v>
      </c>
      <c r="I28" s="18" t="s">
        <v>48</v>
      </c>
      <c r="J28" s="19" t="s">
        <v>49</v>
      </c>
      <c r="K28" s="16">
        <v>2</v>
      </c>
      <c r="L28" s="20">
        <v>6900</v>
      </c>
      <c r="M28" s="21"/>
      <c r="N28" s="22">
        <f>L28*M28</f>
        <v>0</v>
      </c>
      <c r="O28" s="23"/>
    </row>
    <row r="29" spans="1:18" ht="88.5" x14ac:dyDescent="0.3">
      <c r="A29" s="16">
        <v>6</v>
      </c>
      <c r="B29" s="16" t="s">
        <v>43</v>
      </c>
      <c r="C29" s="46" t="s">
        <v>38</v>
      </c>
      <c r="D29" s="46" t="s">
        <v>38</v>
      </c>
      <c r="E29" s="16"/>
      <c r="F29" s="46" t="s">
        <v>38</v>
      </c>
      <c r="G29" s="46" t="s">
        <v>38</v>
      </c>
      <c r="H29" s="16"/>
      <c r="I29" s="18" t="s">
        <v>50</v>
      </c>
      <c r="J29" s="19" t="s">
        <v>51</v>
      </c>
      <c r="K29" s="16">
        <v>2</v>
      </c>
      <c r="L29" s="20">
        <v>7700</v>
      </c>
      <c r="M29" s="21"/>
      <c r="N29" s="22">
        <f t="shared" ref="N29:N32" si="0">L29*M29</f>
        <v>0</v>
      </c>
      <c r="O29" s="23"/>
    </row>
    <row r="30" spans="1:18" ht="75.5" customHeight="1" x14ac:dyDescent="0.3">
      <c r="A30" s="16">
        <v>7</v>
      </c>
      <c r="B30" s="16" t="s">
        <v>43</v>
      </c>
      <c r="C30" s="46" t="s">
        <v>38</v>
      </c>
      <c r="D30" s="46" t="s">
        <v>38</v>
      </c>
      <c r="E30" s="46" t="s">
        <v>38</v>
      </c>
      <c r="F30" s="46" t="s">
        <v>38</v>
      </c>
      <c r="G30" s="46" t="s">
        <v>38</v>
      </c>
      <c r="H30" s="46" t="s">
        <v>38</v>
      </c>
      <c r="I30" s="16" t="s">
        <v>52</v>
      </c>
      <c r="J30" s="19" t="s">
        <v>53</v>
      </c>
      <c r="K30" s="16">
        <v>5</v>
      </c>
      <c r="L30" s="20">
        <v>19500</v>
      </c>
      <c r="M30" s="21"/>
      <c r="N30" s="22">
        <f t="shared" si="0"/>
        <v>0</v>
      </c>
      <c r="O30" s="48" t="s">
        <v>111</v>
      </c>
    </row>
    <row r="31" spans="1:18" ht="59" x14ac:dyDescent="0.3">
      <c r="A31" s="16">
        <v>8</v>
      </c>
      <c r="B31" s="16" t="s">
        <v>54</v>
      </c>
      <c r="C31" s="46" t="s">
        <v>38</v>
      </c>
      <c r="D31" s="46" t="s">
        <v>38</v>
      </c>
      <c r="E31" s="46" t="s">
        <v>38</v>
      </c>
      <c r="F31" s="46" t="s">
        <v>38</v>
      </c>
      <c r="G31" s="46" t="s">
        <v>38</v>
      </c>
      <c r="H31" s="46" t="s">
        <v>38</v>
      </c>
      <c r="I31" s="18" t="s">
        <v>55</v>
      </c>
      <c r="J31" s="19" t="s">
        <v>56</v>
      </c>
      <c r="K31" s="16">
        <v>2</v>
      </c>
      <c r="L31" s="20">
        <v>6900</v>
      </c>
      <c r="M31" s="21"/>
      <c r="N31" s="22">
        <f t="shared" si="0"/>
        <v>0</v>
      </c>
      <c r="O31" s="23"/>
    </row>
    <row r="32" spans="1:18" ht="93" customHeight="1" x14ac:dyDescent="0.3">
      <c r="A32" s="16">
        <v>9</v>
      </c>
      <c r="B32" s="16" t="s">
        <v>54</v>
      </c>
      <c r="C32" s="46" t="s">
        <v>38</v>
      </c>
      <c r="D32" s="46" t="s">
        <v>38</v>
      </c>
      <c r="E32" s="16"/>
      <c r="F32" s="46" t="s">
        <v>38</v>
      </c>
      <c r="G32" s="46" t="s">
        <v>38</v>
      </c>
      <c r="H32" s="16"/>
      <c r="I32" s="18" t="s">
        <v>57</v>
      </c>
      <c r="J32" s="19" t="s">
        <v>58</v>
      </c>
      <c r="K32" s="16">
        <v>2</v>
      </c>
      <c r="L32" s="20">
        <v>7700</v>
      </c>
      <c r="M32" s="21"/>
      <c r="N32" s="22">
        <f t="shared" si="0"/>
        <v>0</v>
      </c>
      <c r="O32" s="23"/>
    </row>
    <row r="33" spans="1:15" ht="95.5" customHeight="1" x14ac:dyDescent="0.3">
      <c r="A33" s="16">
        <v>10</v>
      </c>
      <c r="B33" s="17" t="s">
        <v>54</v>
      </c>
      <c r="C33" s="17"/>
      <c r="D33" s="17"/>
      <c r="E33" s="46" t="s">
        <v>38</v>
      </c>
      <c r="F33" s="17"/>
      <c r="G33" s="17"/>
      <c r="H33" s="17"/>
      <c r="I33" s="18" t="s">
        <v>59</v>
      </c>
      <c r="J33" s="19" t="s">
        <v>60</v>
      </c>
      <c r="K33" s="16">
        <v>5</v>
      </c>
      <c r="L33" s="20">
        <v>15500</v>
      </c>
      <c r="M33" s="21"/>
      <c r="N33" s="22">
        <f>L33*M33</f>
        <v>0</v>
      </c>
      <c r="O33" s="23"/>
    </row>
    <row r="34" spans="1:15" ht="118" x14ac:dyDescent="0.3">
      <c r="A34" s="16">
        <v>11</v>
      </c>
      <c r="B34" s="17" t="s">
        <v>61</v>
      </c>
      <c r="C34" s="17"/>
      <c r="D34" s="17"/>
      <c r="E34" s="46" t="s">
        <v>38</v>
      </c>
      <c r="F34" s="17"/>
      <c r="G34" s="17"/>
      <c r="H34" s="46" t="s">
        <v>38</v>
      </c>
      <c r="I34" s="18" t="s">
        <v>62</v>
      </c>
      <c r="J34" s="19" t="s">
        <v>63</v>
      </c>
      <c r="K34" s="16">
        <v>3.5</v>
      </c>
      <c r="L34" s="20">
        <v>8600</v>
      </c>
      <c r="M34" s="21"/>
      <c r="N34" s="22">
        <f>L34*M34</f>
        <v>0</v>
      </c>
      <c r="O34" s="23"/>
    </row>
    <row r="35" spans="1:15" s="6" customFormat="1" ht="92.5" customHeight="1" x14ac:dyDescent="0.3">
      <c r="A35" s="16">
        <v>12</v>
      </c>
      <c r="B35" s="16" t="s">
        <v>61</v>
      </c>
      <c r="C35" s="46" t="s">
        <v>38</v>
      </c>
      <c r="D35" s="46" t="s">
        <v>38</v>
      </c>
      <c r="E35" s="16"/>
      <c r="F35" s="46" t="s">
        <v>38</v>
      </c>
      <c r="G35" s="46" t="s">
        <v>38</v>
      </c>
      <c r="H35" s="16"/>
      <c r="I35" s="18" t="s">
        <v>64</v>
      </c>
      <c r="J35" s="19" t="s">
        <v>65</v>
      </c>
      <c r="K35" s="16">
        <v>2</v>
      </c>
      <c r="L35" s="20">
        <v>7700</v>
      </c>
      <c r="M35" s="21"/>
      <c r="N35" s="24">
        <f>L35*M35</f>
        <v>0</v>
      </c>
      <c r="O35" s="23"/>
    </row>
    <row r="36" spans="1:15" ht="88.5" x14ac:dyDescent="0.3">
      <c r="A36" s="16">
        <v>13</v>
      </c>
      <c r="B36" s="17" t="s">
        <v>61</v>
      </c>
      <c r="C36" s="17"/>
      <c r="D36" s="46"/>
      <c r="E36" s="46" t="s">
        <v>38</v>
      </c>
      <c r="F36" s="46"/>
      <c r="G36" s="46"/>
      <c r="H36" s="46" t="s">
        <v>38</v>
      </c>
      <c r="I36" s="18" t="s">
        <v>66</v>
      </c>
      <c r="J36" s="19" t="s">
        <v>67</v>
      </c>
      <c r="K36" s="16">
        <v>3</v>
      </c>
      <c r="L36" s="20">
        <v>9300</v>
      </c>
      <c r="M36" s="21"/>
      <c r="N36" s="24">
        <f>L36*M36</f>
        <v>0</v>
      </c>
      <c r="O36" s="48" t="s">
        <v>110</v>
      </c>
    </row>
    <row r="37" spans="1:15" ht="93.5" customHeight="1" x14ac:dyDescent="0.3">
      <c r="A37" s="16">
        <v>14</v>
      </c>
      <c r="B37" s="17" t="s">
        <v>61</v>
      </c>
      <c r="C37" s="46" t="s">
        <v>38</v>
      </c>
      <c r="D37" s="46" t="s">
        <v>38</v>
      </c>
      <c r="E37" s="46"/>
      <c r="F37" s="46" t="s">
        <v>38</v>
      </c>
      <c r="G37" s="46" t="s">
        <v>38</v>
      </c>
      <c r="H37" s="46"/>
      <c r="I37" s="18" t="s">
        <v>68</v>
      </c>
      <c r="J37" s="19" t="s">
        <v>69</v>
      </c>
      <c r="K37" s="16">
        <v>2</v>
      </c>
      <c r="L37" s="20">
        <v>7700</v>
      </c>
      <c r="M37" s="21"/>
      <c r="N37" s="24">
        <f>L37*M37</f>
        <v>0</v>
      </c>
      <c r="O37" s="25"/>
    </row>
    <row r="38" spans="1:15" ht="101.5" customHeight="1" x14ac:dyDescent="0.3">
      <c r="A38" s="16">
        <v>15</v>
      </c>
      <c r="B38" s="17" t="s">
        <v>61</v>
      </c>
      <c r="C38" s="17"/>
      <c r="D38" s="17"/>
      <c r="E38" s="17"/>
      <c r="F38" s="17"/>
      <c r="G38" s="17"/>
      <c r="H38" s="46" t="s">
        <v>38</v>
      </c>
      <c r="I38" s="18" t="s">
        <v>70</v>
      </c>
      <c r="J38" s="19" t="s">
        <v>71</v>
      </c>
      <c r="K38" s="16">
        <v>2</v>
      </c>
      <c r="L38" s="20">
        <v>6900</v>
      </c>
      <c r="M38" s="21"/>
      <c r="N38" s="24">
        <f t="shared" ref="N38:N49" si="1">L38*M38</f>
        <v>0</v>
      </c>
      <c r="O38" s="25"/>
    </row>
    <row r="39" spans="1:15" ht="59" x14ac:dyDescent="0.3">
      <c r="A39" s="16">
        <v>16</v>
      </c>
      <c r="B39" s="17" t="s">
        <v>61</v>
      </c>
      <c r="C39" s="17"/>
      <c r="D39" s="17"/>
      <c r="E39" s="46" t="s">
        <v>38</v>
      </c>
      <c r="F39" s="17"/>
      <c r="G39" s="17"/>
      <c r="H39" s="17"/>
      <c r="I39" s="18" t="s">
        <v>72</v>
      </c>
      <c r="J39" s="19" t="s">
        <v>73</v>
      </c>
      <c r="K39" s="16">
        <v>6</v>
      </c>
      <c r="L39" s="20">
        <v>16500</v>
      </c>
      <c r="M39" s="21"/>
      <c r="N39" s="24">
        <f t="shared" si="1"/>
        <v>0</v>
      </c>
      <c r="O39" s="25"/>
    </row>
    <row r="40" spans="1:15" ht="90.65" customHeight="1" x14ac:dyDescent="0.3">
      <c r="A40" s="16">
        <v>17</v>
      </c>
      <c r="B40" s="17" t="s">
        <v>74</v>
      </c>
      <c r="C40" s="46" t="s">
        <v>38</v>
      </c>
      <c r="D40" s="46" t="s">
        <v>38</v>
      </c>
      <c r="E40" s="17"/>
      <c r="F40" s="46" t="s">
        <v>38</v>
      </c>
      <c r="G40" s="46" t="s">
        <v>38</v>
      </c>
      <c r="H40" s="17"/>
      <c r="I40" s="18" t="s">
        <v>75</v>
      </c>
      <c r="J40" s="19" t="s">
        <v>76</v>
      </c>
      <c r="K40" s="16">
        <v>2</v>
      </c>
      <c r="L40" s="20">
        <v>7700</v>
      </c>
      <c r="M40" s="21"/>
      <c r="N40" s="24">
        <f t="shared" si="1"/>
        <v>0</v>
      </c>
      <c r="O40" s="25"/>
    </row>
    <row r="41" spans="1:15" ht="63" x14ac:dyDescent="0.3">
      <c r="A41" s="16">
        <v>18</v>
      </c>
      <c r="B41" s="17" t="s">
        <v>74</v>
      </c>
      <c r="C41" s="17"/>
      <c r="D41" s="17"/>
      <c r="E41" s="46" t="s">
        <v>38</v>
      </c>
      <c r="F41" s="17"/>
      <c r="G41" s="17"/>
      <c r="H41" s="46" t="s">
        <v>38</v>
      </c>
      <c r="I41" s="18" t="s">
        <v>77</v>
      </c>
      <c r="J41" s="19" t="s">
        <v>78</v>
      </c>
      <c r="K41" s="16">
        <v>3</v>
      </c>
      <c r="L41" s="20">
        <v>8600</v>
      </c>
      <c r="M41" s="21"/>
      <c r="N41" s="24">
        <f t="shared" si="1"/>
        <v>0</v>
      </c>
      <c r="O41" s="48" t="s">
        <v>110</v>
      </c>
    </row>
    <row r="42" spans="1:15" ht="96" customHeight="1" x14ac:dyDescent="0.3">
      <c r="A42" s="16">
        <v>19</v>
      </c>
      <c r="B42" s="18" t="s">
        <v>74</v>
      </c>
      <c r="C42" s="18"/>
      <c r="D42" s="18"/>
      <c r="E42" s="46" t="s">
        <v>38</v>
      </c>
      <c r="F42" s="18"/>
      <c r="G42" s="18"/>
      <c r="H42" s="46" t="s">
        <v>38</v>
      </c>
      <c r="I42" s="18" t="s">
        <v>79</v>
      </c>
      <c r="J42" s="45" t="s">
        <v>80</v>
      </c>
      <c r="K42" s="16">
        <v>11</v>
      </c>
      <c r="L42" s="20">
        <v>31500</v>
      </c>
      <c r="M42" s="21">
        <v>20</v>
      </c>
      <c r="N42" s="24">
        <f t="shared" si="1"/>
        <v>630000</v>
      </c>
      <c r="O42" s="48" t="s">
        <v>110</v>
      </c>
    </row>
    <row r="43" spans="1:15" ht="105" customHeight="1" x14ac:dyDescent="0.3">
      <c r="A43" s="16">
        <v>20</v>
      </c>
      <c r="B43" s="17" t="s">
        <v>74</v>
      </c>
      <c r="C43" s="46" t="s">
        <v>38</v>
      </c>
      <c r="D43" s="46" t="s">
        <v>38</v>
      </c>
      <c r="E43" s="46" t="s">
        <v>38</v>
      </c>
      <c r="F43" s="46" t="s">
        <v>38</v>
      </c>
      <c r="G43" s="46" t="s">
        <v>38</v>
      </c>
      <c r="H43" s="46" t="s">
        <v>38</v>
      </c>
      <c r="I43" s="18" t="s">
        <v>81</v>
      </c>
      <c r="J43" s="19" t="s">
        <v>82</v>
      </c>
      <c r="K43" s="16">
        <v>3</v>
      </c>
      <c r="L43" s="20">
        <v>10700</v>
      </c>
      <c r="M43" s="21">
        <v>10</v>
      </c>
      <c r="N43" s="24">
        <f t="shared" si="1"/>
        <v>107000</v>
      </c>
      <c r="O43" s="48" t="s">
        <v>110</v>
      </c>
    </row>
    <row r="44" spans="1:15" ht="59" x14ac:dyDescent="0.3">
      <c r="A44" s="16">
        <v>21</v>
      </c>
      <c r="B44" s="17" t="s">
        <v>83</v>
      </c>
      <c r="C44" s="46" t="s">
        <v>38</v>
      </c>
      <c r="D44" s="46" t="s">
        <v>38</v>
      </c>
      <c r="E44" s="46"/>
      <c r="F44" s="46" t="s">
        <v>38</v>
      </c>
      <c r="G44" s="46" t="s">
        <v>38</v>
      </c>
      <c r="H44" s="17"/>
      <c r="I44" s="18" t="s">
        <v>84</v>
      </c>
      <c r="J44" s="19" t="s">
        <v>85</v>
      </c>
      <c r="K44" s="16">
        <v>3</v>
      </c>
      <c r="L44" s="20">
        <v>9500</v>
      </c>
      <c r="M44" s="21"/>
      <c r="N44" s="24">
        <f t="shared" si="1"/>
        <v>0</v>
      </c>
      <c r="O44" s="25"/>
    </row>
    <row r="45" spans="1:15" ht="118" x14ac:dyDescent="0.3">
      <c r="A45" s="16">
        <v>22</v>
      </c>
      <c r="B45" s="17" t="s">
        <v>86</v>
      </c>
      <c r="C45" s="17"/>
      <c r="D45" s="17"/>
      <c r="E45" s="46" t="s">
        <v>38</v>
      </c>
      <c r="F45" s="17"/>
      <c r="G45" s="17"/>
      <c r="H45" s="46" t="s">
        <v>38</v>
      </c>
      <c r="I45" s="18" t="s">
        <v>87</v>
      </c>
      <c r="J45" s="19" t="s">
        <v>88</v>
      </c>
      <c r="K45" s="16">
        <v>5</v>
      </c>
      <c r="L45" s="20">
        <v>16600</v>
      </c>
      <c r="M45" s="21"/>
      <c r="N45" s="24">
        <f t="shared" si="1"/>
        <v>0</v>
      </c>
      <c r="O45" s="48" t="s">
        <v>110</v>
      </c>
    </row>
    <row r="46" spans="1:15" ht="88.5" x14ac:dyDescent="0.3">
      <c r="A46" s="16">
        <v>23</v>
      </c>
      <c r="B46" s="17" t="s">
        <v>86</v>
      </c>
      <c r="C46" s="17"/>
      <c r="D46" s="17"/>
      <c r="E46" s="46" t="s">
        <v>38</v>
      </c>
      <c r="F46" s="17"/>
      <c r="G46" s="17"/>
      <c r="H46" s="17"/>
      <c r="I46" s="18" t="s">
        <v>89</v>
      </c>
      <c r="J46" s="19" t="s">
        <v>105</v>
      </c>
      <c r="K46" s="16">
        <v>4</v>
      </c>
      <c r="L46" s="20">
        <v>10600</v>
      </c>
      <c r="M46" s="21"/>
      <c r="N46" s="24">
        <f t="shared" si="1"/>
        <v>0</v>
      </c>
      <c r="O46" s="25"/>
    </row>
    <row r="47" spans="1:15" ht="88.5" x14ac:dyDescent="0.3">
      <c r="A47" s="16">
        <v>24</v>
      </c>
      <c r="B47" s="17" t="s">
        <v>86</v>
      </c>
      <c r="C47" s="17"/>
      <c r="D47" s="17"/>
      <c r="E47" s="46" t="s">
        <v>38</v>
      </c>
      <c r="F47" s="17"/>
      <c r="G47" s="17"/>
      <c r="H47" s="17"/>
      <c r="I47" s="18" t="s">
        <v>90</v>
      </c>
      <c r="J47" s="19" t="s">
        <v>91</v>
      </c>
      <c r="K47" s="16">
        <v>4</v>
      </c>
      <c r="L47" s="20">
        <v>12800</v>
      </c>
      <c r="M47" s="21"/>
      <c r="N47" s="24">
        <f t="shared" si="1"/>
        <v>0</v>
      </c>
      <c r="O47" s="48" t="s">
        <v>110</v>
      </c>
    </row>
    <row r="48" spans="1:15" ht="95" customHeight="1" x14ac:dyDescent="0.3">
      <c r="A48" s="16">
        <v>25</v>
      </c>
      <c r="B48" s="17" t="s">
        <v>86</v>
      </c>
      <c r="C48" s="46" t="s">
        <v>38</v>
      </c>
      <c r="D48" s="46" t="s">
        <v>38</v>
      </c>
      <c r="E48" s="17"/>
      <c r="F48" s="46" t="s">
        <v>38</v>
      </c>
      <c r="G48" s="46" t="s">
        <v>38</v>
      </c>
      <c r="H48" s="17"/>
      <c r="I48" s="18" t="s">
        <v>92</v>
      </c>
      <c r="J48" s="19" t="s">
        <v>93</v>
      </c>
      <c r="K48" s="16">
        <v>2</v>
      </c>
      <c r="L48" s="20">
        <v>7700</v>
      </c>
      <c r="M48" s="21"/>
      <c r="N48" s="24">
        <f t="shared" si="1"/>
        <v>0</v>
      </c>
      <c r="O48" s="25"/>
    </row>
    <row r="49" spans="1:18" ht="71.5" customHeight="1" x14ac:dyDescent="0.3">
      <c r="A49" s="16">
        <v>26</v>
      </c>
      <c r="B49" s="17" t="s">
        <v>86</v>
      </c>
      <c r="C49" s="17"/>
      <c r="D49" s="17"/>
      <c r="E49" s="46" t="s">
        <v>38</v>
      </c>
      <c r="F49" s="17"/>
      <c r="G49" s="17"/>
      <c r="H49" s="46" t="s">
        <v>38</v>
      </c>
      <c r="I49" s="18" t="s">
        <v>94</v>
      </c>
      <c r="J49" s="19" t="s">
        <v>103</v>
      </c>
      <c r="K49" s="16">
        <v>4</v>
      </c>
      <c r="L49" s="20">
        <v>13100</v>
      </c>
      <c r="M49" s="21"/>
      <c r="N49" s="22">
        <f t="shared" si="1"/>
        <v>0</v>
      </c>
      <c r="O49" s="25"/>
    </row>
    <row r="50" spans="1:18" ht="29" customHeight="1" x14ac:dyDescent="0.3">
      <c r="A50" s="83" t="s">
        <v>104</v>
      </c>
      <c r="B50" s="83"/>
      <c r="C50" s="83"/>
      <c r="D50" s="83"/>
      <c r="E50" s="83"/>
      <c r="F50" s="83"/>
      <c r="G50" s="83"/>
      <c r="H50" s="83"/>
      <c r="I50" s="27" t="s">
        <v>95</v>
      </c>
      <c r="J50" s="94" t="s">
        <v>96</v>
      </c>
      <c r="K50" s="94"/>
      <c r="L50" s="94"/>
      <c r="M50" s="16">
        <f>SUM(M24:M49)</f>
        <v>60</v>
      </c>
      <c r="N50" s="28"/>
      <c r="R50" s="25"/>
    </row>
    <row r="51" spans="1:18" ht="59.5" customHeight="1" x14ac:dyDescent="0.3">
      <c r="A51" s="84"/>
      <c r="B51" s="84"/>
      <c r="C51" s="84"/>
      <c r="D51" s="84"/>
      <c r="E51" s="84"/>
      <c r="F51" s="84"/>
      <c r="G51" s="84"/>
      <c r="H51" s="84"/>
      <c r="I51" s="27" t="s">
        <v>97</v>
      </c>
      <c r="J51" s="94" t="s">
        <v>98</v>
      </c>
      <c r="K51" s="94"/>
      <c r="L51" s="94"/>
      <c r="M51" s="16">
        <f>J18</f>
        <v>60</v>
      </c>
      <c r="N51" s="29"/>
      <c r="R51" s="25"/>
    </row>
    <row r="52" spans="1:18" ht="154" customHeight="1" x14ac:dyDescent="0.3">
      <c r="A52" s="26"/>
      <c r="B52" s="26"/>
      <c r="C52" s="26"/>
      <c r="D52" s="26"/>
      <c r="E52" s="26"/>
      <c r="F52" s="26"/>
      <c r="G52" s="26"/>
      <c r="H52" s="26"/>
      <c r="I52" s="27" t="s">
        <v>99</v>
      </c>
      <c r="J52" s="95" t="s">
        <v>100</v>
      </c>
      <c r="K52" s="95"/>
      <c r="L52" s="95"/>
      <c r="M52" s="16">
        <f>M51-M50</f>
        <v>0</v>
      </c>
      <c r="N52" s="30"/>
      <c r="R52" s="25"/>
    </row>
    <row r="53" spans="1:18" ht="31" customHeight="1" x14ac:dyDescent="0.3">
      <c r="A53" s="26"/>
      <c r="B53" s="26"/>
      <c r="C53" s="26"/>
      <c r="D53" s="26"/>
      <c r="E53" s="26"/>
      <c r="F53" s="26"/>
      <c r="G53" s="26"/>
      <c r="H53" s="26"/>
      <c r="I53" s="31"/>
      <c r="J53" s="88" t="s">
        <v>101</v>
      </c>
      <c r="K53" s="89"/>
      <c r="L53" s="90"/>
      <c r="M53" s="28"/>
      <c r="N53" s="32">
        <f>SUM(N24:N49)</f>
        <v>1079000</v>
      </c>
      <c r="R53" s="25"/>
    </row>
    <row r="54" spans="1:18" ht="208" customHeight="1" x14ac:dyDescent="0.3">
      <c r="A54" s="26"/>
      <c r="B54" s="26"/>
      <c r="C54" s="26"/>
      <c r="D54" s="26"/>
      <c r="E54" s="26"/>
      <c r="F54" s="26"/>
      <c r="G54" s="26"/>
      <c r="H54" s="26"/>
      <c r="I54" s="31"/>
      <c r="J54" s="91" t="s">
        <v>102</v>
      </c>
      <c r="K54" s="92"/>
      <c r="L54" s="93"/>
      <c r="M54" s="30"/>
      <c r="N54" s="33">
        <f>1000000-SUM(N24:N49)</f>
        <v>-79000</v>
      </c>
      <c r="O54" s="34" t="str">
        <f>IF((1000000-N53)&gt;0,"ไม่เกินกรอบงบประมาณสูงสุด","เกินกรอบงบประมาณสูงสุด")</f>
        <v>เกินกรอบงบประมาณสูงสุด</v>
      </c>
      <c r="R54" s="34" t="str">
        <f>IF((1000000-N53)&gt;0,"ไม่เกินกรอบงบประมาณสูงสุด","เกินกรอบงบประมาณสูงสุด")</f>
        <v>เกินกรอบงบประมาณสูงสุด</v>
      </c>
    </row>
  </sheetData>
  <mergeCells count="34">
    <mergeCell ref="A50:H51"/>
    <mergeCell ref="J50:L50"/>
    <mergeCell ref="J51:L51"/>
    <mergeCell ref="J52:L52"/>
    <mergeCell ref="J53:L53"/>
    <mergeCell ref="J54:L54"/>
    <mergeCell ref="J21:J23"/>
    <mergeCell ref="K21:K23"/>
    <mergeCell ref="L21:L23"/>
    <mergeCell ref="M21:M23"/>
    <mergeCell ref="N21:N23"/>
    <mergeCell ref="O21:O23"/>
    <mergeCell ref="F15:I15"/>
    <mergeCell ref="F16:I16"/>
    <mergeCell ref="F17:I17"/>
    <mergeCell ref="F18:I18"/>
    <mergeCell ref="A21:A23"/>
    <mergeCell ref="B21:B23"/>
    <mergeCell ref="C21:H21"/>
    <mergeCell ref="I21:I23"/>
    <mergeCell ref="C22:E22"/>
    <mergeCell ref="F22:H22"/>
    <mergeCell ref="B7:R7"/>
    <mergeCell ref="B8:R8"/>
    <mergeCell ref="B9:R9"/>
    <mergeCell ref="B10:R10"/>
    <mergeCell ref="B11:R13"/>
    <mergeCell ref="G14:I14"/>
    <mergeCell ref="B1:O1"/>
    <mergeCell ref="B2:R2"/>
    <mergeCell ref="B3:R3"/>
    <mergeCell ref="B4:R4"/>
    <mergeCell ref="B5:R5"/>
    <mergeCell ref="B6:R6"/>
  </mergeCells>
  <conditionalFormatting sqref="N54">
    <cfRule type="cellIs" dxfId="5" priority="5" operator="lessThan">
      <formula>0</formula>
    </cfRule>
    <cfRule type="cellIs" dxfId="4" priority="6" operator="greaterThanOrEqual">
      <formula>0</formula>
    </cfRule>
  </conditionalFormatting>
  <conditionalFormatting sqref="R54">
    <cfRule type="cellIs" dxfId="3" priority="3" operator="equal">
      <formula>"ไม่เกินกรอบงบประมาณสูงสุด"</formula>
    </cfRule>
    <cfRule type="cellIs" dxfId="2" priority="4" operator="equal">
      <formula>"เกินกรอบงบประมาณสูงสุด"</formula>
    </cfRule>
  </conditionalFormatting>
  <conditionalFormatting sqref="O54">
    <cfRule type="cellIs" dxfId="1" priority="1" operator="equal">
      <formula>"ไม่เกินกรอบงบประมาณสูงสุด"</formula>
    </cfRule>
    <cfRule type="cellIs" dxfId="0" priority="2" operator="equal">
      <formula>"เกินกรอบงบประมาณสูงสุด"</formula>
    </cfRule>
  </conditionalFormatting>
  <dataValidations count="2">
    <dataValidation type="whole" allowBlank="1" showInputMessage="1" showErrorMessage="1" sqref="M36 M41:M43 M45 M47" xr:uid="{F5AE94C5-0CF5-4FB3-8D7F-6710754F8EBF}">
      <formula1>1</formula1>
      <formula2>25</formula2>
    </dataValidation>
    <dataValidation type="whole" allowBlank="1" showInputMessage="1" showErrorMessage="1" sqref="M30" xr:uid="{51A57367-C9CE-4893-8BCF-D8AA4602D5D2}">
      <formula1>1</formula1>
      <formula2>2</formula2>
    </dataValidation>
  </dataValidations>
  <pageMargins left="0.19685039370078741" right="0.19685039370078741" top="0.11811023622047245" bottom="0" header="0.31496062992125984" footer="0"/>
  <pageSetup paperSize="9" scale="31" orientation="portrait" r:id="rId1"/>
  <rowBreaks count="1" manualBreakCount="1">
    <brk id="41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9adc508-0431-4b9b-8164-8773351198af">
      <Terms xmlns="http://schemas.microsoft.com/office/infopath/2007/PartnerControls"/>
    </lcf76f155ced4ddcb4097134ff3c332f>
    <TaxCatchAll xmlns="fc433119-f960-4a9b-aba7-fd180632087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24A6855050D744ABAB1CED599DB980" ma:contentTypeVersion="18" ma:contentTypeDescription="Create a new document." ma:contentTypeScope="" ma:versionID="12d61853a07006238c592620beee3dee">
  <xsd:schema xmlns:xsd="http://www.w3.org/2001/XMLSchema" xmlns:xs="http://www.w3.org/2001/XMLSchema" xmlns:p="http://schemas.microsoft.com/office/2006/metadata/properties" xmlns:ns2="09adc508-0431-4b9b-8164-8773351198af" xmlns:ns3="fc433119-f960-4a9b-aba7-fd180632087d" targetNamespace="http://schemas.microsoft.com/office/2006/metadata/properties" ma:root="true" ma:fieldsID="f8b30467272dcbb87a5ebf526c2a8284" ns2:_="" ns3:_="">
    <xsd:import namespace="09adc508-0431-4b9b-8164-8773351198af"/>
    <xsd:import namespace="fc433119-f960-4a9b-aba7-fd18063208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adc508-0431-4b9b-8164-8773351198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668fb4f-5676-43db-a53f-c3e5b68f4d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433119-f960-4a9b-aba7-fd1806320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811550a-fd91-45fe-8ab0-98c25962c604}" ma:internalName="TaxCatchAll" ma:showField="CatchAllData" ma:web="fc433119-f960-4a9b-aba7-fd18063208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476174-415E-45EA-BBD3-1C7F598899B1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fc433119-f960-4a9b-aba7-fd180632087d"/>
    <ds:schemaRef ds:uri="09adc508-0431-4b9b-8164-8773351198af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7317A4B-DA54-4277-A087-EE327C9565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D2B434-D4F0-4837-8D48-277B458479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คำชี้แจง</vt:lpstr>
      <vt:lpstr>แบบฟอร์มกรอกข้อมูลปี 2569</vt:lpstr>
      <vt:lpstr>ตัวอย่างการกรอกข้อมูลปี 2569</vt:lpstr>
      <vt:lpstr>'ตัวอย่างการกรอกข้อมูลปี 2569'!Print_Area</vt:lpstr>
      <vt:lpstr>'แบบฟอร์มกรอกข้อมูลปี 2569'!Print_Area</vt:lpstr>
      <vt:lpstr>คำชี้แจง!Print_Titles</vt:lpstr>
      <vt:lpstr>'ตัวอย่างการกรอกข้อมูลปี 2569'!Print_Titles</vt:lpstr>
      <vt:lpstr>'แบบฟอร์มกรอกข้อมูลปี 2569'!Print_Titles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Wannee Sutthirojaumpai</dc:creator>
  <cp:keywords/>
  <dc:description/>
  <cp:lastModifiedBy>Wannee Sutthirojaumpai</cp:lastModifiedBy>
  <cp:revision/>
  <cp:lastPrinted>2024-11-15T04:10:30Z</cp:lastPrinted>
  <dcterms:created xsi:type="dcterms:W3CDTF">2022-11-22T06:51:37Z</dcterms:created>
  <dcterms:modified xsi:type="dcterms:W3CDTF">2024-11-15T04:53:32Z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0x010100F124A6855050D744ABAB1CED599DB980</vt:lpwstr>
  </property>
  <property fmtid="{D5CDD505-2E9C-101B-9397-08002B2CF9AE}" pid="3" name="MediaServiceImageTags">
    <vt:lpwstr/>
  </property>
</Properties>
</file>